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1"/>
  </bookViews>
  <sheets>
    <sheet name="Parts Pivots" sheetId="1" r:id="rId1"/>
    <sheet name="Parts List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<sst xmlns="http://schemas.openxmlformats.org/spreadsheetml/2006/main" count="781" uniqueCount="171">
  <si>
    <t>PCB</t>
  </si>
  <si>
    <t>G**</t>
  </si>
  <si>
    <t>Diode Zen</t>
  </si>
  <si>
    <t>1N4734</t>
  </si>
  <si>
    <t>5.6V</t>
  </si>
  <si>
    <t xml:space="preserve">Diode </t>
  </si>
  <si>
    <t>1N4148</t>
  </si>
  <si>
    <t>LED</t>
  </si>
  <si>
    <t>Green</t>
  </si>
  <si>
    <t>Red</t>
  </si>
  <si>
    <t xml:space="preserve">Resistor </t>
  </si>
  <si>
    <t>2.2 K</t>
  </si>
  <si>
    <t>1/4W</t>
  </si>
  <si>
    <t>Red red blk br br</t>
  </si>
  <si>
    <t>Resistor</t>
  </si>
  <si>
    <t>20 Ohm (27R)</t>
  </si>
  <si>
    <t>2W</t>
  </si>
  <si>
    <t>Red blk blk gold</t>
  </si>
  <si>
    <t>Capacitor</t>
  </si>
  <si>
    <t>MLC 50V</t>
  </si>
  <si>
    <t>Cap. Electrolytic</t>
  </si>
  <si>
    <t>100uF</t>
  </si>
  <si>
    <t>25V</t>
  </si>
  <si>
    <t>Volt. Stab.</t>
  </si>
  <si>
    <t>L7805CV</t>
  </si>
  <si>
    <t>Choke</t>
  </si>
  <si>
    <t>47uH</t>
  </si>
  <si>
    <t>Yell-viol-blk</t>
  </si>
  <si>
    <t>Phase</t>
  </si>
  <si>
    <t>Qty</t>
  </si>
  <si>
    <t>Code</t>
  </si>
  <si>
    <t>Value</t>
  </si>
  <si>
    <t>Component</t>
  </si>
  <si>
    <t>Id</t>
  </si>
  <si>
    <t>Notes</t>
  </si>
  <si>
    <t>Jumper wire</t>
  </si>
  <si>
    <t>-</t>
  </si>
  <si>
    <t>56   Ohm</t>
  </si>
  <si>
    <t>330 Ohm</t>
  </si>
  <si>
    <t>10 nF 103</t>
  </si>
  <si>
    <t>33 pf</t>
  </si>
  <si>
    <t>Ceramic</t>
  </si>
  <si>
    <t>IC</t>
  </si>
  <si>
    <t>74HC04</t>
  </si>
  <si>
    <t>SN74HC04N</t>
  </si>
  <si>
    <t>Quartz Crystal</t>
  </si>
  <si>
    <t>28.188MHz</t>
  </si>
  <si>
    <t>33   Ohm</t>
  </si>
  <si>
    <t>3.3 K</t>
  </si>
  <si>
    <t>47 K</t>
  </si>
  <si>
    <t>22 nF  223J</t>
  </si>
  <si>
    <t>USM</t>
  </si>
  <si>
    <t>100 nF  104J</t>
  </si>
  <si>
    <t>74AC74PC</t>
  </si>
  <si>
    <t>74HC4066</t>
  </si>
  <si>
    <t>NE5532P</t>
  </si>
  <si>
    <t>10uF / 25V</t>
  </si>
  <si>
    <t>Non-polarized</t>
  </si>
  <si>
    <t>Trimmer pot.</t>
  </si>
  <si>
    <t>500 Ohm</t>
  </si>
  <si>
    <t>Y501</t>
  </si>
  <si>
    <t>5 K</t>
  </si>
  <si>
    <t>Y502</t>
  </si>
  <si>
    <t>10uF</t>
  </si>
  <si>
    <t>220uF</t>
  </si>
  <si>
    <t>16V</t>
  </si>
  <si>
    <t>Relay</t>
  </si>
  <si>
    <t>JRC27F/012</t>
  </si>
  <si>
    <t>12V</t>
  </si>
  <si>
    <t>RCA stereo</t>
  </si>
  <si>
    <t>Switch</t>
  </si>
  <si>
    <t>DPDT Mini</t>
  </si>
  <si>
    <t>BNC Connector</t>
  </si>
  <si>
    <t xml:space="preserve">50 Ohm </t>
  </si>
  <si>
    <t>6R8</t>
  </si>
  <si>
    <t>33  Ohm</t>
  </si>
  <si>
    <t>1.5 K</t>
  </si>
  <si>
    <t>1.5 uH</t>
  </si>
  <si>
    <t>1.8 uH</t>
  </si>
  <si>
    <t>330 pF  [331]</t>
  </si>
  <si>
    <t>NPO  100V</t>
  </si>
  <si>
    <t>Transistor</t>
  </si>
  <si>
    <t>2N3866</t>
  </si>
  <si>
    <t>Heat sink</t>
  </si>
  <si>
    <t>TO-39</t>
  </si>
  <si>
    <t>aluminium</t>
  </si>
  <si>
    <t>Torioid core</t>
  </si>
  <si>
    <t>T50-6</t>
  </si>
  <si>
    <t>Wire</t>
  </si>
  <si>
    <t>CuL</t>
  </si>
  <si>
    <t>1m</t>
  </si>
  <si>
    <t>SPDT Mini</t>
  </si>
  <si>
    <t>100 nF 104</t>
  </si>
  <si>
    <t>1 uF</t>
  </si>
  <si>
    <t>uA741</t>
  </si>
  <si>
    <t>LM741</t>
  </si>
  <si>
    <t>BC546</t>
  </si>
  <si>
    <t>C546</t>
  </si>
  <si>
    <t>BC556</t>
  </si>
  <si>
    <t>C556</t>
  </si>
  <si>
    <t>Connector</t>
  </si>
  <si>
    <t>10 K</t>
  </si>
  <si>
    <t>Y103</t>
  </si>
  <si>
    <t>Ferrite bead</t>
  </si>
  <si>
    <t>FS2-43</t>
  </si>
  <si>
    <t>BD139</t>
  </si>
  <si>
    <t>BD140</t>
  </si>
  <si>
    <t>1000uF</t>
  </si>
  <si>
    <t>DB9</t>
  </si>
  <si>
    <t>9-pin female</t>
  </si>
  <si>
    <t xml:space="preserve">100 Ohm </t>
  </si>
  <si>
    <t xml:space="preserve">560 Ohm </t>
  </si>
  <si>
    <t>1.8  K</t>
  </si>
  <si>
    <t>1 nF  [102J]</t>
  </si>
  <si>
    <t>180 pF  [181J]</t>
  </si>
  <si>
    <t>2.7 nF  [272J]</t>
  </si>
  <si>
    <t>10 nF  [103J]</t>
  </si>
  <si>
    <t>1  Ohm</t>
  </si>
  <si>
    <t xml:space="preserve">10 Ohm </t>
  </si>
  <si>
    <t>390  Ohm</t>
  </si>
  <si>
    <t>470  Ohm</t>
  </si>
  <si>
    <t>IRF 510</t>
  </si>
  <si>
    <t>TO-220</t>
  </si>
  <si>
    <t>BN43-202</t>
  </si>
  <si>
    <t>Core</t>
  </si>
  <si>
    <t xml:space="preserve">Cul </t>
  </si>
  <si>
    <t>Screw and nut</t>
  </si>
  <si>
    <t>M3</t>
  </si>
  <si>
    <t>Category</t>
  </si>
  <si>
    <t>Resistors</t>
  </si>
  <si>
    <t>Capacitors</t>
  </si>
  <si>
    <t>Semicon or IC</t>
  </si>
  <si>
    <t>Inductors/Quartz</t>
  </si>
  <si>
    <t>Misc</t>
  </si>
  <si>
    <t>4.7 K</t>
  </si>
  <si>
    <t>560 Ohm</t>
  </si>
  <si>
    <t>6.8 Ohm</t>
  </si>
  <si>
    <t>68 Ohm</t>
  </si>
  <si>
    <t xml:space="preserve">68 Ohm </t>
  </si>
  <si>
    <t>220 Ohm</t>
  </si>
  <si>
    <t>2.7 K</t>
  </si>
  <si>
    <t>100 K</t>
  </si>
  <si>
    <t>1 K</t>
  </si>
  <si>
    <t>Grand Total</t>
  </si>
  <si>
    <t xml:space="preserve">10 K  </t>
  </si>
  <si>
    <t>150 Ohm</t>
  </si>
  <si>
    <t>(blank)</t>
  </si>
  <si>
    <t>(All)</t>
  </si>
  <si>
    <t>680 pF  [681]</t>
  </si>
  <si>
    <t>Expanded</t>
  </si>
  <si>
    <t>Designation</t>
  </si>
  <si>
    <t>IC10</t>
  </si>
  <si>
    <t>5v6</t>
  </si>
  <si>
    <t>5V6</t>
  </si>
  <si>
    <t>R14, R17</t>
  </si>
  <si>
    <t>LED2</t>
  </si>
  <si>
    <t>LED1</t>
  </si>
  <si>
    <t>IC3</t>
  </si>
  <si>
    <t>R8, R9</t>
  </si>
  <si>
    <t>1/4W board shows 100K</t>
  </si>
  <si>
    <t>top of board</t>
  </si>
  <si>
    <t xml:space="preserve">R10 </t>
  </si>
  <si>
    <t>by IC3</t>
  </si>
  <si>
    <t>R1, R2, R3</t>
  </si>
  <si>
    <t>Divider</t>
  </si>
  <si>
    <t>OpAmp</t>
  </si>
  <si>
    <t>Div(2)</t>
  </si>
  <si>
    <t>Div(4)</t>
  </si>
  <si>
    <t>Div(C35)</t>
  </si>
  <si>
    <t>Div</t>
  </si>
  <si>
    <t>(component leads)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</si>
</sst>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11"/>
      <color indexed="60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11"/>
      <color indexed="18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0"/>
    </font>
    <font>
      <b/>
      <sz val="12"/>
      <name val="Calibri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0" xfId="0" applyNumberForma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3" fillId="3" borderId="0" xfId="0" applyNumberFormat="1" applyFont="1" applyFill="1" applyAlignment="1">
      <alignment/>
    </xf>
    <xf numFmtId="0" fontId="3" fillId="4" borderId="0" xfId="0" applyNumberFormat="1" applyFont="1" applyFill="1" applyAlignment="1">
      <alignment/>
    </xf>
    <xf numFmtId="0" fontId="6" fillId="0" borderId="9" xfId="0" applyFont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5" xfId="0" applyNumberFormat="1" applyFont="1" applyBorder="1" applyAlignment="1">
      <alignment horizontal="right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3" fillId="2" borderId="19" xfId="0" applyFont="1" applyFill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2" borderId="3" xfId="0" applyFont="1" applyFill="1" applyBorder="1" applyAlignment="1">
      <alignment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0" fillId="0" borderId="1" xfId="20" applyBorder="1" applyAlignment="1">
      <alignment horizontal="left" vertical="top" wrapText="1"/>
    </xf>
  </cellXfs>
  <cellStyles count="10">
    <cellStyle name="Normal" xfId="0"/>
    <cellStyle name="RowLevel_0" xfId="1"/>
    <cellStyle name="ColLevel_0" xfId="2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J148" sheet="Parts List"/>
  </cacheSource>
  <cacheFields count="7">
    <cacheField name="Component">
      <sharedItems containsMixedTypes="0" count="26">
        <s v="BNC Connector"/>
        <s v="Diode Zen"/>
        <s v="Diode "/>
        <s v="LED"/>
        <s v="Resistor"/>
        <s v="Cap. Electrolytic"/>
        <s v="Volt. Stab."/>
        <s v="BN43-202"/>
        <s v="DB9"/>
        <s v="IC"/>
        <s v="Choke"/>
        <s v="Capacitor"/>
        <s v="Heat sink"/>
        <s v="Jumper wire"/>
        <s v="PCB"/>
        <s v="Resistor "/>
        <s v="RCA stereo"/>
        <s v="Transistor"/>
        <s v="Relay"/>
        <s v="Screw and nut"/>
        <s v="Switch"/>
        <s v="Ferrite bead"/>
        <s v="Trimmer pot."/>
        <s v="Quartz Crystal"/>
        <s v="Torioid core"/>
        <s v="Wire"/>
      </sharedItems>
    </cacheField>
    <cacheField name="Value">
      <sharedItems containsBlank="1" containsMixedTypes="1" containsNumber="1" containsInteger="1" count="81">
        <s v="50 Ohm "/>
        <s v="1N4734"/>
        <s v="1N4148"/>
        <s v="Green"/>
        <s v="Red"/>
        <s v="1  Ohm"/>
        <s v="1 uF"/>
        <s v="1000uF"/>
        <n v="7805"/>
        <s v="Core"/>
        <m/>
        <s v="1 K"/>
        <s v="100uF"/>
        <s v="74HC04"/>
        <s v="1.5 uH"/>
        <s v="1.5 K"/>
        <s v="1.8  K"/>
        <s v="10 K  "/>
        <s v="10 Ohm "/>
        <s v="100 K"/>
        <s v="10uF"/>
        <s v="220uF"/>
        <s v="1 nF  [102J]"/>
        <s v="1.8 uH"/>
        <s v="74AC74PC"/>
        <s v="74HC4066"/>
        <s v="NE5532P"/>
        <s v="10 nF  [103J]"/>
        <s v="TO-220"/>
        <s v="TO-39"/>
        <s v="10 nF 103"/>
        <s v="G**"/>
        <s v="100 Ohm "/>
        <s v="150 Ohm"/>
        <s v="2.2 K"/>
        <s v="47uH"/>
        <s v="2N3866"/>
        <s v="JRC27F/012"/>
        <s v="2.7 K"/>
        <s v="20 Ohm (27R)"/>
        <s v="220 Ohm"/>
        <s v="3.3 K"/>
        <s v="33   Ohm"/>
        <s v="33  Ohm"/>
        <s v="100 nF  104J"/>
        <s v="100 nF 104"/>
        <s v="uA741"/>
        <s v="BC546"/>
        <s v="BC556"/>
        <s v="M3"/>
        <s v="DPDT Mini"/>
        <s v="330 Ohm"/>
        <s v="SPDT Mini"/>
        <s v="FS2-43"/>
        <s v="BD139"/>
        <s v="BD140"/>
        <s v="10 K"/>
        <s v="5 K"/>
        <s v="390  Ohm"/>
        <s v="4.7 K"/>
        <s v="47 K"/>
        <s v="10uF / 25V"/>
        <s v="180 pF  [181J]"/>
        <s v="2.7 nF  [272J]"/>
        <s v="22 nF  223J"/>
        <s v="33 pf"/>
        <s v="470  Ohm"/>
        <s v="56   Ohm"/>
        <s v="560 Ohm"/>
        <s v="560 Ohm "/>
        <s v="6.8 Ohm"/>
        <s v="68 Ohm"/>
        <s v="68 Ohm "/>
        <s v="330 pF  [331]"/>
        <s v="680 pF  [681]"/>
        <s v="28.188MHz"/>
        <s v="IRF 510"/>
        <s v="500 Ohm"/>
        <s v="T50-6"/>
        <s v="CuL"/>
        <s v="Cul "/>
      </sharedItems>
    </cacheField>
    <cacheField name="Notes">
      <sharedItems containsBlank="1" containsMixedTypes="0" count="20">
        <m/>
        <s v="5.6V"/>
        <s v="1/4W"/>
        <s v="25V"/>
        <s v="9-pin female"/>
        <s v="SN74HC04N"/>
        <s v="16V"/>
        <s v="USM"/>
        <s v="MLC 50V"/>
        <s v="Connector"/>
        <s v="12V"/>
        <s v="2W"/>
        <s v="C546"/>
        <s v="C556"/>
        <s v="Y103"/>
        <s v="Y502"/>
        <s v="Non-polarized"/>
        <s v="Ceramic"/>
        <s v="NPO  100V"/>
        <s v="Y501"/>
      </sharedItems>
    </cacheField>
    <cacheField name="Code">
      <sharedItems containsBlank="1" containsMixedTypes="1" containsNumber="1" containsInteger="1" count="27">
        <m/>
        <s v="1 uF 25V"/>
        <s v="1000uF 25V"/>
        <s v="L7805CV"/>
        <s v="100uF 25V"/>
        <s v="10uF 25V"/>
        <s v="220uF 16V"/>
        <s v="1 nF  [102J] USM"/>
        <s v="10 nF  [103J] USM"/>
        <s v="aluminium"/>
        <s v="10 nF 103 MLC 50V"/>
        <n v="3"/>
        <n v="4"/>
        <s v="Red red blk br br"/>
        <s v="Yell-viol-blk"/>
        <s v="Red blk blk gold"/>
        <s v="100 nF  104J USM"/>
        <s v="100 nF 104 MLC 50V"/>
        <s v="LM741"/>
        <s v="10uF / 25V Non-polarized"/>
        <s v="180 pF  [181J] USM"/>
        <s v="2.7 nF  [272J] USM"/>
        <s v="22 nF  223J USM"/>
        <s v="33 pf Ceramic"/>
        <s v="6R8"/>
        <s v="330 pF  [331] NPO  100V"/>
        <s v="680 pF  [681] NPO  100V"/>
      </sharedItems>
    </cacheField>
    <cacheField name="Qty">
      <sharedItems containsMixedTypes="1" containsNumber="1" containsInteger="1" count="16">
        <n v="1"/>
        <n v="21"/>
        <n v="2"/>
        <n v="4"/>
        <n v="12"/>
        <n v="10"/>
        <n v="6"/>
        <n v="14"/>
        <n v="3"/>
        <n v="7"/>
        <n v="5"/>
        <s v="-"/>
        <n v="8"/>
        <n v="9"/>
        <n v="19"/>
        <s v="1m"/>
      </sharedItems>
    </cacheField>
    <cacheField name="Phase">
      <sharedItems containsSemiMixedTypes="0" containsString="0" containsMixedTypes="0" containsNumber="1" containsInteger="1" count="8">
        <n v="3"/>
        <n v="1"/>
        <n v="5"/>
        <n v="8"/>
        <n v="6"/>
        <n v="7"/>
        <n v="2"/>
        <n v="4"/>
      </sharedItems>
    </cacheField>
    <cacheField name="Category">
      <sharedItems containsMixedTypes="0" count="5">
        <s v="Misc"/>
        <s v="Semicon or IC"/>
        <s v="Resistors"/>
        <s v="Capacitors"/>
        <s v="Inductors/Quartz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3" autoFormatId="4101" applyNumberFormats="1" applyBorderFormats="1" applyFontFormats="1" applyPatternFormats="1" applyAlignmentFormats="1" applyWidthHeightFormats="0" dataCaption="Data" showMissing="1" preserveFormatting="1" useAutoFormatting="1" colGrandTotals="0" itemPrintTitles="1" compactData="0" updatedVersion="2" indent="0" showMemberPropertyTips="1">
  <location ref="B5:F286" firstHeaderRow="1" firstDataRow="1" firstDataCol="4" rowPageCount="2" colPageCount="1"/>
  <pivotFields count="7">
    <pivotField axis="axisRow" compact="0" showAll="0">
      <items count="27">
        <item x="7"/>
        <item x="0"/>
        <item x="5"/>
        <item x="11"/>
        <item x="10"/>
        <item x="8"/>
        <item x="2"/>
        <item x="1"/>
        <item x="21"/>
        <item x="12"/>
        <item x="9"/>
        <item x="13"/>
        <item x="3"/>
        <item x="14"/>
        <item x="23"/>
        <item x="16"/>
        <item x="18"/>
        <item x="4"/>
        <item x="15"/>
        <item x="19"/>
        <item x="20"/>
        <item x="24"/>
        <item x="17"/>
        <item x="22"/>
        <item x="6"/>
        <item x="25"/>
        <item t="default"/>
      </items>
    </pivotField>
    <pivotField axis="axisRow" compact="0" showAll="0" insertBlankRow="1">
      <items count="82">
        <item x="8"/>
        <item x="5"/>
        <item x="11"/>
        <item x="22"/>
        <item x="6"/>
        <item x="15"/>
        <item x="14"/>
        <item x="16"/>
        <item x="23"/>
        <item x="56"/>
        <item x="17"/>
        <item x="27"/>
        <item x="30"/>
        <item x="18"/>
        <item x="19"/>
        <item x="44"/>
        <item x="45"/>
        <item x="32"/>
        <item x="7"/>
        <item x="12"/>
        <item x="20"/>
        <item x="61"/>
        <item x="33"/>
        <item x="62"/>
        <item x="2"/>
        <item x="1"/>
        <item x="34"/>
        <item x="38"/>
        <item x="63"/>
        <item x="39"/>
        <item x="64"/>
        <item x="40"/>
        <item x="21"/>
        <item x="75"/>
        <item x="36"/>
        <item x="41"/>
        <item x="42"/>
        <item x="43"/>
        <item x="65"/>
        <item x="51"/>
        <item x="73"/>
        <item x="58"/>
        <item x="59"/>
        <item x="60"/>
        <item x="66"/>
        <item x="35"/>
        <item x="57"/>
        <item x="0"/>
        <item x="77"/>
        <item x="67"/>
        <item x="68"/>
        <item x="69"/>
        <item x="70"/>
        <item x="71"/>
        <item x="72"/>
        <item x="74"/>
        <item x="24"/>
        <item x="13"/>
        <item x="25"/>
        <item x="47"/>
        <item x="48"/>
        <item x="54"/>
        <item x="55"/>
        <item x="9"/>
        <item x="79"/>
        <item x="80"/>
        <item x="50"/>
        <item x="53"/>
        <item x="31"/>
        <item x="3"/>
        <item x="76"/>
        <item x="37"/>
        <item x="49"/>
        <item x="26"/>
        <item x="4"/>
        <item x="52"/>
        <item x="78"/>
        <item x="28"/>
        <item x="29"/>
        <item x="46"/>
        <item x="10"/>
        <item t="default"/>
      </items>
    </pivotField>
    <pivotField axis="axisRow" compact="0" showAll="0" insertBlankRow="1">
      <items count="21">
        <item sd="0" x="2"/>
        <item sd="0" x="10"/>
        <item sd="0" x="6"/>
        <item sd="0" x="3"/>
        <item sd="0" x="11"/>
        <item sd="0" x="1"/>
        <item sd="0" x="4"/>
        <item sd="0" x="12"/>
        <item sd="0" x="13"/>
        <item sd="0" x="17"/>
        <item sd="0" x="9"/>
        <item sd="0" x="8"/>
        <item sd="0" x="16"/>
        <item sd="0" x="18"/>
        <item sd="0" x="5"/>
        <item sd="0" x="7"/>
        <item sd="0" x="14"/>
        <item sd="0" x="19"/>
        <item sd="0" x="15"/>
        <item sd="0" x="0"/>
        <item t="default"/>
      </items>
    </pivotField>
    <pivotField axis="axisRow" compact="0" showAll="0">
      <items count="28">
        <item x="11"/>
        <item x="12"/>
        <item x="7"/>
        <item x="1"/>
        <item x="8"/>
        <item x="10"/>
        <item x="16"/>
        <item x="17"/>
        <item x="2"/>
        <item x="4"/>
        <item x="19"/>
        <item x="5"/>
        <item x="20"/>
        <item x="21"/>
        <item x="22"/>
        <item x="6"/>
        <item x="23"/>
        <item x="25"/>
        <item x="26"/>
        <item x="24"/>
        <item x="9"/>
        <item x="3"/>
        <item x="18"/>
        <item x="15"/>
        <item x="13"/>
        <item x="14"/>
        <item x="0"/>
        <item t="default"/>
      </items>
    </pivotField>
    <pivotField dataField="1" compact="0" showAll="0"/>
    <pivotField axis="axisPage" compact="0" showAll="0">
      <items count="9">
        <item x="1"/>
        <item x="6"/>
        <item x="0"/>
        <item x="7"/>
        <item x="2"/>
        <item x="4"/>
        <item x="5"/>
        <item x="3"/>
        <item t="default"/>
      </items>
    </pivotField>
    <pivotField axis="axisPage" compact="0" showAll="0">
      <items count="6">
        <item x="3"/>
        <item x="4"/>
        <item x="0"/>
        <item x="2"/>
        <item x="1"/>
        <item t="default"/>
      </items>
    </pivotField>
  </pivotFields>
  <rowFields count="4">
    <field x="0"/>
    <field x="1"/>
    <field x="2"/>
    <field x="3"/>
  </rowFields>
  <rowItems count="281">
    <i>
      <x/>
    </i>
    <i r="1">
      <x v="63"/>
    </i>
    <i r="2">
      <x v="19"/>
    </i>
    <i t="blank" r="2">
      <x v="19"/>
    </i>
    <i>
      <x v="1"/>
    </i>
    <i r="1">
      <x v="47"/>
    </i>
    <i r="2">
      <x v="19"/>
    </i>
    <i t="blank" r="2">
      <x v="19"/>
    </i>
    <i>
      <x v="2"/>
    </i>
    <i r="1">
      <x v="4"/>
    </i>
    <i r="2">
      <x v="3"/>
    </i>
    <i t="blank" r="2">
      <x v="3"/>
    </i>
    <i r="1">
      <x v="18"/>
    </i>
    <i r="2">
      <x v="3"/>
    </i>
    <i t="blank" r="2">
      <x v="3"/>
    </i>
    <i r="1">
      <x v="19"/>
    </i>
    <i r="2">
      <x v="3"/>
    </i>
    <i t="blank" r="2">
      <x v="3"/>
    </i>
    <i r="1">
      <x v="20"/>
    </i>
    <i r="2">
      <x v="3"/>
    </i>
    <i t="blank" r="2">
      <x v="3"/>
    </i>
    <i r="1">
      <x v="32"/>
    </i>
    <i r="2">
      <x v="2"/>
    </i>
    <i t="blank" r="2">
      <x v="2"/>
    </i>
    <i>
      <x v="3"/>
    </i>
    <i r="1">
      <x v="3"/>
    </i>
    <i r="2">
      <x v="15"/>
    </i>
    <i t="blank" r="2">
      <x v="15"/>
    </i>
    <i r="1">
      <x v="11"/>
    </i>
    <i r="2">
      <x v="15"/>
    </i>
    <i t="blank" r="2">
      <x v="15"/>
    </i>
    <i r="1">
      <x v="12"/>
    </i>
    <i r="2">
      <x v="11"/>
    </i>
    <i t="blank" r="2">
      <x v="11"/>
    </i>
    <i r="1">
      <x v="15"/>
    </i>
    <i r="2">
      <x v="15"/>
    </i>
    <i t="blank" r="2">
      <x v="15"/>
    </i>
    <i r="1">
      <x v="16"/>
    </i>
    <i r="2">
      <x v="11"/>
    </i>
    <i t="blank" r="2">
      <x v="11"/>
    </i>
    <i r="1">
      <x v="21"/>
    </i>
    <i r="2">
      <x v="12"/>
    </i>
    <i t="blank" r="2">
      <x v="12"/>
    </i>
    <i r="1">
      <x v="23"/>
    </i>
    <i r="2">
      <x v="15"/>
    </i>
    <i t="blank" r="2">
      <x v="15"/>
    </i>
    <i r="1">
      <x v="28"/>
    </i>
    <i r="2">
      <x v="15"/>
    </i>
    <i t="blank" r="2">
      <x v="15"/>
    </i>
    <i r="1">
      <x v="30"/>
    </i>
    <i r="2">
      <x v="15"/>
    </i>
    <i t="blank" r="2">
      <x v="15"/>
    </i>
    <i r="1">
      <x v="38"/>
    </i>
    <i r="2">
      <x v="9"/>
    </i>
    <i t="blank" r="2">
      <x v="9"/>
    </i>
    <i r="1">
      <x v="40"/>
    </i>
    <i r="2">
      <x v="13"/>
    </i>
    <i t="blank" r="2">
      <x v="13"/>
    </i>
    <i r="1">
      <x v="55"/>
    </i>
    <i r="2">
      <x v="13"/>
    </i>
    <i t="blank" r="2">
      <x v="13"/>
    </i>
    <i>
      <x v="4"/>
    </i>
    <i r="1">
      <x v="6"/>
    </i>
    <i r="2">
      <x v="19"/>
    </i>
    <i t="blank" r="2">
      <x v="19"/>
    </i>
    <i r="1">
      <x v="8"/>
    </i>
    <i r="2">
      <x v="19"/>
    </i>
    <i t="blank" r="2">
      <x v="19"/>
    </i>
    <i r="1">
      <x v="45"/>
    </i>
    <i r="2">
      <x v="19"/>
    </i>
    <i t="blank" r="2">
      <x v="19"/>
    </i>
    <i>
      <x v="5"/>
    </i>
    <i r="1">
      <x v="80"/>
    </i>
    <i r="2">
      <x v="6"/>
    </i>
    <i t="blank" r="2">
      <x v="6"/>
    </i>
    <i>
      <x v="6"/>
    </i>
    <i r="1">
      <x v="24"/>
    </i>
    <i r="2">
      <x v="19"/>
    </i>
    <i t="blank" r="2">
      <x v="19"/>
    </i>
    <i>
      <x v="7"/>
    </i>
    <i r="1">
      <x v="25"/>
    </i>
    <i r="2">
      <x v="5"/>
    </i>
    <i t="blank" r="2">
      <x v="5"/>
    </i>
    <i>
      <x v="8"/>
    </i>
    <i r="1">
      <x v="67"/>
    </i>
    <i r="2">
      <x v="19"/>
    </i>
    <i t="blank" r="2">
      <x v="19"/>
    </i>
    <i>
      <x v="9"/>
    </i>
    <i r="1">
      <x v="77"/>
    </i>
    <i r="2">
      <x v="19"/>
    </i>
    <i t="blank" r="2">
      <x v="19"/>
    </i>
    <i r="1">
      <x v="78"/>
    </i>
    <i r="2">
      <x v="19"/>
    </i>
    <i t="blank" r="2">
      <x v="19"/>
    </i>
    <i>
      <x v="10"/>
    </i>
    <i r="1">
      <x v="56"/>
    </i>
    <i r="2">
      <x v="19"/>
    </i>
    <i t="blank" r="2">
      <x v="19"/>
    </i>
    <i r="1">
      <x v="57"/>
    </i>
    <i r="2">
      <x v="14"/>
    </i>
    <i t="blank" r="2">
      <x v="14"/>
    </i>
    <i r="1">
      <x v="58"/>
    </i>
    <i r="2">
      <x v="19"/>
    </i>
    <i t="blank" r="2">
      <x v="19"/>
    </i>
    <i r="1">
      <x v="73"/>
    </i>
    <i r="2">
      <x v="19"/>
    </i>
    <i t="blank" r="2">
      <x v="19"/>
    </i>
    <i r="1">
      <x v="79"/>
    </i>
    <i r="2">
      <x v="19"/>
    </i>
    <i t="blank" r="2">
      <x v="19"/>
    </i>
    <i>
      <x v="11"/>
    </i>
    <i r="1">
      <x v="80"/>
    </i>
    <i r="2">
      <x v="19"/>
    </i>
    <i t="blank" r="2">
      <x v="19"/>
    </i>
    <i>
      <x v="12"/>
    </i>
    <i r="1">
      <x v="69"/>
    </i>
    <i r="2">
      <x v="19"/>
    </i>
    <i t="blank" r="2">
      <x v="19"/>
    </i>
    <i r="1">
      <x v="74"/>
    </i>
    <i r="2">
      <x v="19"/>
    </i>
    <i t="blank" r="2">
      <x v="19"/>
    </i>
    <i>
      <x v="13"/>
    </i>
    <i r="1">
      <x v="68"/>
    </i>
    <i r="2">
      <x v="19"/>
    </i>
    <i t="blank" r="2">
      <x v="19"/>
    </i>
    <i>
      <x v="14"/>
    </i>
    <i r="1">
      <x v="33"/>
    </i>
    <i r="2">
      <x v="19"/>
    </i>
    <i t="blank" r="2">
      <x v="19"/>
    </i>
    <i>
      <x v="15"/>
    </i>
    <i r="1">
      <x v="80"/>
    </i>
    <i r="2">
      <x v="10"/>
    </i>
    <i t="blank" r="2">
      <x v="10"/>
    </i>
    <i r="2">
      <x v="19"/>
    </i>
    <i t="blank" r="2">
      <x v="19"/>
    </i>
    <i>
      <x v="16"/>
    </i>
    <i r="1">
      <x v="71"/>
    </i>
    <i r="2">
      <x v="1"/>
    </i>
    <i t="blank" r="2">
      <x v="1"/>
    </i>
    <i>
      <x v="17"/>
    </i>
    <i r="1">
      <x v="1"/>
    </i>
    <i r="2">
      <x/>
    </i>
    <i t="blank" r="2">
      <x/>
    </i>
    <i r="1">
      <x v="2"/>
    </i>
    <i r="2">
      <x/>
    </i>
    <i t="blank" r="2">
      <x/>
    </i>
    <i r="1">
      <x v="5"/>
    </i>
    <i r="2">
      <x/>
    </i>
    <i t="blank" r="2">
      <x/>
    </i>
    <i r="1">
      <x v="7"/>
    </i>
    <i r="2">
      <x/>
    </i>
    <i t="blank" r="2">
      <x/>
    </i>
    <i r="1">
      <x v="10"/>
    </i>
    <i r="2">
      <x/>
    </i>
    <i t="blank" r="2">
      <x/>
    </i>
    <i r="1">
      <x v="13"/>
    </i>
    <i r="2">
      <x/>
    </i>
    <i t="blank" r="2">
      <x/>
    </i>
    <i r="1">
      <x v="14"/>
    </i>
    <i r="2">
      <x/>
    </i>
    <i t="blank" r="2">
      <x/>
    </i>
    <i r="1">
      <x v="17"/>
    </i>
    <i r="2">
      <x/>
    </i>
    <i t="blank" r="2">
      <x/>
    </i>
    <i r="1">
      <x v="22"/>
    </i>
    <i r="2">
      <x/>
    </i>
    <i t="blank" r="2">
      <x/>
    </i>
    <i r="1">
      <x v="26"/>
    </i>
    <i r="2">
      <x/>
    </i>
    <i t="blank" r="2">
      <x/>
    </i>
    <i r="1">
      <x v="27"/>
    </i>
    <i r="2">
      <x/>
    </i>
    <i t="blank" r="2">
      <x/>
    </i>
    <i r="1">
      <x v="29"/>
    </i>
    <i r="2">
      <x v="4"/>
    </i>
    <i t="blank" r="2">
      <x v="4"/>
    </i>
    <i r="1">
      <x v="31"/>
    </i>
    <i r="2">
      <x/>
    </i>
    <i t="blank" r="2">
      <x/>
    </i>
    <i r="1">
      <x v="35"/>
    </i>
    <i r="2">
      <x/>
    </i>
    <i t="blank" r="2">
      <x/>
    </i>
    <i r="1">
      <x v="36"/>
    </i>
    <i r="2">
      <x/>
    </i>
    <i t="blank" r="2">
      <x/>
    </i>
    <i r="1">
      <x v="37"/>
    </i>
    <i r="2">
      <x/>
    </i>
    <i t="blank" r="2">
      <x/>
    </i>
    <i r="1">
      <x v="39"/>
    </i>
    <i r="2">
      <x/>
    </i>
    <i t="blank" r="2">
      <x/>
    </i>
    <i r="1">
      <x v="41"/>
    </i>
    <i r="2">
      <x/>
    </i>
    <i t="blank" r="2">
      <x/>
    </i>
    <i r="1">
      <x v="42"/>
    </i>
    <i r="2">
      <x/>
    </i>
    <i t="blank" r="2">
      <x/>
    </i>
    <i r="1">
      <x v="43"/>
    </i>
    <i r="2">
      <x/>
    </i>
    <i t="blank" r="2">
      <x/>
    </i>
    <i r="1">
      <x v="44"/>
    </i>
    <i r="2">
      <x/>
    </i>
    <i t="blank" r="2">
      <x/>
    </i>
    <i r="1">
      <x v="49"/>
    </i>
    <i r="2">
      <x/>
    </i>
    <i t="blank" r="2">
      <x/>
    </i>
    <i r="1">
      <x v="50"/>
    </i>
    <i r="2">
      <x/>
    </i>
    <i t="blank" r="2">
      <x/>
    </i>
    <i r="1">
      <x v="51"/>
    </i>
    <i r="2">
      <x/>
    </i>
    <i t="blank" r="2">
      <x/>
    </i>
    <i r="1">
      <x v="52"/>
    </i>
    <i r="2">
      <x/>
    </i>
    <i t="blank" r="2">
      <x/>
    </i>
    <i r="1">
      <x v="53"/>
    </i>
    <i r="2">
      <x/>
    </i>
    <i t="blank" r="2">
      <x/>
    </i>
    <i r="1">
      <x v="54"/>
    </i>
    <i r="2">
      <x/>
    </i>
    <i t="blank" r="2">
      <x/>
    </i>
    <i>
      <x v="18"/>
    </i>
    <i r="1">
      <x v="26"/>
    </i>
    <i r="2">
      <x/>
    </i>
    <i t="blank" r="2">
      <x/>
    </i>
    <i>
      <x v="19"/>
    </i>
    <i r="1">
      <x v="72"/>
    </i>
    <i r="2">
      <x v="19"/>
    </i>
    <i t="blank" r="2">
      <x v="19"/>
    </i>
    <i>
      <x v="20"/>
    </i>
    <i r="1">
      <x v="66"/>
    </i>
    <i r="2">
      <x v="19"/>
    </i>
    <i t="blank" r="2">
      <x v="19"/>
    </i>
    <i r="1">
      <x v="75"/>
    </i>
    <i r="2">
      <x v="19"/>
    </i>
    <i t="blank" r="2">
      <x v="19"/>
    </i>
    <i>
      <x v="21"/>
    </i>
    <i r="1">
      <x v="76"/>
    </i>
    <i r="2">
      <x v="19"/>
    </i>
    <i t="blank" r="2">
      <x v="19"/>
    </i>
    <i>
      <x v="22"/>
    </i>
    <i r="1">
      <x v="34"/>
    </i>
    <i r="2">
      <x v="19"/>
    </i>
    <i t="blank" r="2">
      <x v="19"/>
    </i>
    <i r="1">
      <x v="59"/>
    </i>
    <i r="2">
      <x v="7"/>
    </i>
    <i t="blank" r="2">
      <x v="7"/>
    </i>
    <i r="1">
      <x v="60"/>
    </i>
    <i r="2">
      <x v="8"/>
    </i>
    <i t="blank" r="2">
      <x v="8"/>
    </i>
    <i r="1">
      <x v="61"/>
    </i>
    <i r="2">
      <x v="19"/>
    </i>
    <i t="blank" r="2">
      <x v="19"/>
    </i>
    <i r="1">
      <x v="62"/>
    </i>
    <i r="2">
      <x v="19"/>
    </i>
    <i t="blank" r="2">
      <x v="19"/>
    </i>
    <i r="1">
      <x v="70"/>
    </i>
    <i r="2">
      <x v="19"/>
    </i>
    <i t="blank" r="2">
      <x v="19"/>
    </i>
    <i>
      <x v="23"/>
    </i>
    <i r="1">
      <x v="9"/>
    </i>
    <i r="2">
      <x v="16"/>
    </i>
    <i t="blank" r="2">
      <x v="16"/>
    </i>
    <i r="1">
      <x v="46"/>
    </i>
    <i r="2">
      <x v="18"/>
    </i>
    <i t="blank" r="2">
      <x v="18"/>
    </i>
    <i r="1">
      <x v="48"/>
    </i>
    <i r="2">
      <x v="17"/>
    </i>
    <i t="blank" r="2">
      <x v="17"/>
    </i>
    <i>
      <x v="24"/>
    </i>
    <i r="1">
      <x/>
    </i>
    <i r="2">
      <x v="19"/>
    </i>
    <i t="blank" r="2">
      <x v="19"/>
    </i>
    <i>
      <x v="25"/>
    </i>
    <i r="1">
      <x v="64"/>
    </i>
    <i r="2">
      <x v="19"/>
    </i>
    <i t="blank" r="2">
      <x v="19"/>
    </i>
    <i r="1">
      <x v="65"/>
    </i>
    <i r="2">
      <x v="19"/>
    </i>
    <i t="blank" r="2">
      <x v="19"/>
    </i>
    <i t="grand">
      <x/>
    </i>
  </rowItems>
  <colItems count="1">
    <i/>
  </colItems>
  <pageFields count="2">
    <pageField fld="5" hier="0"/>
    <pageField fld="6" hier="0"/>
  </pageFields>
  <dataFields count="1">
    <dataField name="Sum of Qty" fld="4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List1" displayName="List1" ref="A2:J148" totalsRowShown="0">
  <autoFilter ref="A2:J148"/>
  <tableColumns count="10">
    <tableColumn id="1" name="Id"/>
    <tableColumn id="2" name="Component"/>
    <tableColumn id="3" name="Value"/>
    <tableColumn id="4" name="Notes"/>
    <tableColumn id="5" name="Code"/>
    <tableColumn id="6" name="Qty"/>
    <tableColumn id="7" name="Phase"/>
    <tableColumn id="9" name="Expanded"/>
    <tableColumn id="10" name="Designation"/>
    <tableColumn id="8" name="Categor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cus.ti.com/lit/ds/symlink/sn74hc4066.pdf" TargetMode="External" /><Relationship Id="rId2" Type="http://schemas.openxmlformats.org/officeDocument/2006/relationships/hyperlink" Target="http://focus.ti.com/lit/ds/symlink/ne5532.pdf" TargetMode="External" /><Relationship Id="rId3" Type="http://schemas.openxmlformats.org/officeDocument/2006/relationships/hyperlink" Target="http://www.fairchildsemi.com/ds/74/74AC74.pdf" TargetMode="External" /><Relationship Id="rId4" Type="http://schemas.openxmlformats.org/officeDocument/2006/relationships/hyperlink" Target="http://focus.ti.com/lit/ds/symlink/sn74hc04.pdf" TargetMode="External" /><Relationship Id="rId5" Type="http://schemas.openxmlformats.org/officeDocument/2006/relationships/table" Target="../tables/table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6"/>
  <sheetViews>
    <sheetView workbookViewId="0" topLeftCell="A1">
      <selection activeCell="B2" sqref="B2"/>
    </sheetView>
  </sheetViews>
  <sheetFormatPr defaultColWidth="9.140625" defaultRowHeight="12.75"/>
  <cols>
    <col min="1" max="1" width="14.8515625" style="0" bestFit="1" customWidth="1"/>
    <col min="2" max="2" width="14.00390625" style="0" bestFit="1" customWidth="1"/>
    <col min="3" max="3" width="14.8515625" style="0" bestFit="1" customWidth="1"/>
    <col min="4" max="4" width="11.421875" style="0" customWidth="1"/>
    <col min="5" max="5" width="8.57421875" style="0" customWidth="1"/>
    <col min="6" max="6" width="4.421875" style="0" customWidth="1"/>
    <col min="7" max="7" width="16.00390625" style="0" customWidth="1"/>
    <col min="8" max="8" width="5.00390625" style="0" customWidth="1"/>
    <col min="9" max="9" width="9.00390625" style="0" customWidth="1"/>
    <col min="10" max="10" width="14.00390625" style="0" bestFit="1" customWidth="1"/>
  </cols>
  <sheetData>
    <row r="2" spans="2:3" ht="12.75">
      <c r="B2" s="10" t="s">
        <v>28</v>
      </c>
      <c r="C2" s="11" t="s">
        <v>147</v>
      </c>
    </row>
    <row r="3" spans="2:3" ht="12.75">
      <c r="B3" s="10" t="s">
        <v>128</v>
      </c>
      <c r="C3" s="11" t="s">
        <v>147</v>
      </c>
    </row>
    <row r="4" ht="13.5" thickBot="1"/>
    <row r="5" spans="2:6" ht="15.75" thickTop="1">
      <c r="B5" s="13" t="s">
        <v>32</v>
      </c>
      <c r="C5" s="14" t="s">
        <v>31</v>
      </c>
      <c r="D5" s="14" t="s">
        <v>34</v>
      </c>
      <c r="E5" s="14" t="s">
        <v>30</v>
      </c>
      <c r="F5" s="17" t="s">
        <v>29</v>
      </c>
    </row>
    <row r="6" spans="2:6" ht="12.75">
      <c r="B6" s="18" t="s">
        <v>123</v>
      </c>
      <c r="C6" s="19"/>
      <c r="D6" s="19"/>
      <c r="E6" s="19"/>
      <c r="F6" s="15">
        <v>2</v>
      </c>
    </row>
    <row r="7" spans="2:6" ht="12.75">
      <c r="B7" s="20"/>
      <c r="C7" s="21" t="s">
        <v>124</v>
      </c>
      <c r="D7" s="21"/>
      <c r="E7" s="21"/>
      <c r="F7" s="16">
        <v>2</v>
      </c>
    </row>
    <row r="8" spans="2:6" ht="13.5" thickBot="1">
      <c r="B8" s="20"/>
      <c r="C8" s="1"/>
      <c r="D8" s="23" t="s">
        <v>146</v>
      </c>
      <c r="E8" s="1"/>
      <c r="F8" s="22">
        <v>2</v>
      </c>
    </row>
    <row r="9" spans="2:6" ht="13.5" thickTop="1">
      <c r="B9" s="20"/>
      <c r="C9" s="1"/>
      <c r="D9" s="1"/>
      <c r="E9" s="1"/>
      <c r="F9" s="12"/>
    </row>
    <row r="10" spans="2:6" ht="12.75">
      <c r="B10" s="18" t="s">
        <v>72</v>
      </c>
      <c r="C10" s="19"/>
      <c r="D10" s="19"/>
      <c r="E10" s="19"/>
      <c r="F10" s="15">
        <v>1</v>
      </c>
    </row>
    <row r="11" spans="2:6" ht="12.75">
      <c r="B11" s="20"/>
      <c r="C11" s="21" t="s">
        <v>73</v>
      </c>
      <c r="D11" s="21"/>
      <c r="E11" s="21"/>
      <c r="F11" s="16">
        <v>1</v>
      </c>
    </row>
    <row r="12" spans="2:6" ht="13.5" thickBot="1">
      <c r="B12" s="20"/>
      <c r="C12" s="1"/>
      <c r="D12" s="23" t="s">
        <v>146</v>
      </c>
      <c r="E12" s="1"/>
      <c r="F12" s="22">
        <v>1</v>
      </c>
    </row>
    <row r="13" spans="2:6" ht="13.5" thickTop="1">
      <c r="B13" s="20"/>
      <c r="C13" s="1"/>
      <c r="D13" s="1"/>
      <c r="E13" s="1"/>
      <c r="F13" s="12"/>
    </row>
    <row r="14" spans="2:6" ht="12.75">
      <c r="B14" s="18" t="s">
        <v>20</v>
      </c>
      <c r="C14" s="19"/>
      <c r="D14" s="19"/>
      <c r="E14" s="19"/>
      <c r="F14" s="15">
        <v>31</v>
      </c>
    </row>
    <row r="15" spans="2:6" ht="12.75">
      <c r="B15" s="20"/>
      <c r="C15" s="21" t="s">
        <v>93</v>
      </c>
      <c r="D15" s="21"/>
      <c r="E15" s="21"/>
      <c r="F15" s="16">
        <v>1</v>
      </c>
    </row>
    <row r="16" spans="2:6" ht="13.5" thickBot="1">
      <c r="B16" s="20"/>
      <c r="C16" s="1"/>
      <c r="D16" s="23" t="s">
        <v>22</v>
      </c>
      <c r="E16" s="1"/>
      <c r="F16" s="22">
        <v>1</v>
      </c>
    </row>
    <row r="17" spans="2:6" ht="13.5" thickTop="1">
      <c r="B17" s="20"/>
      <c r="C17" s="1"/>
      <c r="D17" s="1"/>
      <c r="E17" s="1"/>
      <c r="F17" s="12"/>
    </row>
    <row r="18" spans="2:6" ht="12.75">
      <c r="B18" s="20"/>
      <c r="C18" s="21" t="s">
        <v>107</v>
      </c>
      <c r="D18" s="21"/>
      <c r="E18" s="21"/>
      <c r="F18" s="16">
        <v>1</v>
      </c>
    </row>
    <row r="19" spans="2:6" ht="13.5" thickBot="1">
      <c r="B19" s="20"/>
      <c r="C19" s="1"/>
      <c r="D19" s="23" t="s">
        <v>22</v>
      </c>
      <c r="E19" s="1"/>
      <c r="F19" s="22">
        <v>1</v>
      </c>
    </row>
    <row r="20" spans="2:6" ht="13.5" thickTop="1">
      <c r="B20" s="20"/>
      <c r="C20" s="1"/>
      <c r="D20" s="1"/>
      <c r="E20" s="1"/>
      <c r="F20" s="12"/>
    </row>
    <row r="21" spans="2:6" ht="12.75">
      <c r="B21" s="20"/>
      <c r="C21" s="21" t="s">
        <v>21</v>
      </c>
      <c r="D21" s="21"/>
      <c r="E21" s="21"/>
      <c r="F21" s="16">
        <v>25</v>
      </c>
    </row>
    <row r="22" spans="2:6" ht="13.5" thickBot="1">
      <c r="B22" s="20"/>
      <c r="C22" s="1"/>
      <c r="D22" s="23" t="s">
        <v>22</v>
      </c>
      <c r="E22" s="1"/>
      <c r="F22" s="22">
        <v>25</v>
      </c>
    </row>
    <row r="23" spans="2:6" ht="13.5" thickTop="1">
      <c r="B23" s="20"/>
      <c r="C23" s="1"/>
      <c r="D23" s="1"/>
      <c r="E23" s="1"/>
      <c r="F23" s="12"/>
    </row>
    <row r="24" spans="2:6" ht="12.75">
      <c r="B24" s="20"/>
      <c r="C24" s="21" t="s">
        <v>63</v>
      </c>
      <c r="D24" s="21"/>
      <c r="E24" s="21"/>
      <c r="F24" s="16">
        <v>1</v>
      </c>
    </row>
    <row r="25" spans="2:6" ht="13.5" thickBot="1">
      <c r="B25" s="20"/>
      <c r="C25" s="1"/>
      <c r="D25" s="23" t="s">
        <v>22</v>
      </c>
      <c r="E25" s="1"/>
      <c r="F25" s="22">
        <v>1</v>
      </c>
    </row>
    <row r="26" spans="2:6" ht="13.5" thickTop="1">
      <c r="B26" s="20"/>
      <c r="C26" s="1"/>
      <c r="D26" s="1"/>
      <c r="E26" s="1"/>
      <c r="F26" s="12"/>
    </row>
    <row r="27" spans="2:6" ht="12.75">
      <c r="B27" s="20"/>
      <c r="C27" s="21" t="s">
        <v>64</v>
      </c>
      <c r="D27" s="21"/>
      <c r="E27" s="21"/>
      <c r="F27" s="16">
        <v>3</v>
      </c>
    </row>
    <row r="28" spans="2:6" ht="13.5" thickBot="1">
      <c r="B28" s="20"/>
      <c r="C28" s="1"/>
      <c r="D28" s="23" t="s">
        <v>65</v>
      </c>
      <c r="E28" s="1"/>
      <c r="F28" s="22">
        <v>3</v>
      </c>
    </row>
    <row r="29" spans="2:6" ht="13.5" thickTop="1">
      <c r="B29" s="20"/>
      <c r="C29" s="1"/>
      <c r="D29" s="1"/>
      <c r="E29" s="1"/>
      <c r="F29" s="12"/>
    </row>
    <row r="30" spans="2:6" ht="12.75">
      <c r="B30" s="18" t="s">
        <v>18</v>
      </c>
      <c r="C30" s="19"/>
      <c r="D30" s="19"/>
      <c r="E30" s="19"/>
      <c r="F30" s="15">
        <v>111</v>
      </c>
    </row>
    <row r="31" spans="2:6" ht="12.75">
      <c r="B31" s="20"/>
      <c r="C31" s="21" t="s">
        <v>113</v>
      </c>
      <c r="D31" s="21"/>
      <c r="E31" s="21"/>
      <c r="F31" s="16">
        <v>2</v>
      </c>
    </row>
    <row r="32" spans="2:6" ht="13.5" thickBot="1">
      <c r="B32" s="20"/>
      <c r="C32" s="1"/>
      <c r="D32" s="23" t="s">
        <v>51</v>
      </c>
      <c r="E32" s="1"/>
      <c r="F32" s="22">
        <v>2</v>
      </c>
    </row>
    <row r="33" spans="2:6" ht="13.5" thickTop="1">
      <c r="B33" s="20"/>
      <c r="C33" s="1"/>
      <c r="D33" s="1"/>
      <c r="E33" s="1"/>
      <c r="F33" s="12"/>
    </row>
    <row r="34" spans="2:6" ht="12.75">
      <c r="B34" s="20"/>
      <c r="C34" s="21" t="s">
        <v>116</v>
      </c>
      <c r="D34" s="21"/>
      <c r="E34" s="21"/>
      <c r="F34" s="16">
        <v>2</v>
      </c>
    </row>
    <row r="35" spans="2:6" ht="13.5" thickBot="1">
      <c r="B35" s="20"/>
      <c r="C35" s="1"/>
      <c r="D35" s="23" t="s">
        <v>51</v>
      </c>
      <c r="E35" s="1"/>
      <c r="F35" s="22">
        <v>2</v>
      </c>
    </row>
    <row r="36" spans="2:6" ht="13.5" thickTop="1">
      <c r="B36" s="20"/>
      <c r="C36" s="1"/>
      <c r="D36" s="1"/>
      <c r="E36" s="1"/>
      <c r="F36" s="12"/>
    </row>
    <row r="37" spans="2:6" ht="12.75">
      <c r="B37" s="20"/>
      <c r="C37" s="21" t="s">
        <v>39</v>
      </c>
      <c r="D37" s="21"/>
      <c r="E37" s="21"/>
      <c r="F37" s="16">
        <v>17</v>
      </c>
    </row>
    <row r="38" spans="2:6" ht="13.5" thickBot="1">
      <c r="B38" s="20"/>
      <c r="C38" s="1"/>
      <c r="D38" s="23" t="s">
        <v>19</v>
      </c>
      <c r="E38" s="1"/>
      <c r="F38" s="22">
        <v>17</v>
      </c>
    </row>
    <row r="39" spans="2:6" ht="13.5" thickTop="1">
      <c r="B39" s="20"/>
      <c r="C39" s="1"/>
      <c r="D39" s="1"/>
      <c r="E39" s="1"/>
      <c r="F39" s="12"/>
    </row>
    <row r="40" spans="2:6" ht="12.75">
      <c r="B40" s="20"/>
      <c r="C40" s="21" t="s">
        <v>52</v>
      </c>
      <c r="D40" s="21"/>
      <c r="E40" s="21"/>
      <c r="F40" s="16">
        <v>4</v>
      </c>
    </row>
    <row r="41" spans="2:6" ht="13.5" thickBot="1">
      <c r="B41" s="20"/>
      <c r="C41" s="1"/>
      <c r="D41" s="23" t="s">
        <v>51</v>
      </c>
      <c r="E41" s="1"/>
      <c r="F41" s="22">
        <v>4</v>
      </c>
    </row>
    <row r="42" spans="2:6" ht="13.5" thickTop="1">
      <c r="B42" s="20"/>
      <c r="C42" s="1"/>
      <c r="D42" s="1"/>
      <c r="E42" s="1"/>
      <c r="F42" s="12"/>
    </row>
    <row r="43" spans="2:6" ht="12.75">
      <c r="B43" s="20"/>
      <c r="C43" s="21" t="s">
        <v>92</v>
      </c>
      <c r="D43" s="21"/>
      <c r="E43" s="21"/>
      <c r="F43" s="16">
        <v>65</v>
      </c>
    </row>
    <row r="44" spans="2:6" ht="13.5" thickBot="1">
      <c r="B44" s="20"/>
      <c r="C44" s="1"/>
      <c r="D44" s="23" t="s">
        <v>19</v>
      </c>
      <c r="E44" s="1"/>
      <c r="F44" s="22">
        <v>65</v>
      </c>
    </row>
    <row r="45" spans="2:6" ht="13.5" thickTop="1">
      <c r="B45" s="20"/>
      <c r="C45" s="1"/>
      <c r="D45" s="1"/>
      <c r="E45" s="1"/>
      <c r="F45" s="12"/>
    </row>
    <row r="46" spans="2:6" ht="12.75">
      <c r="B46" s="20"/>
      <c r="C46" s="21" t="s">
        <v>56</v>
      </c>
      <c r="D46" s="21"/>
      <c r="E46" s="21"/>
      <c r="F46" s="16">
        <v>4</v>
      </c>
    </row>
    <row r="47" spans="2:6" ht="13.5" thickBot="1">
      <c r="B47" s="20"/>
      <c r="C47" s="1"/>
      <c r="D47" s="23" t="s">
        <v>57</v>
      </c>
      <c r="E47" s="1"/>
      <c r="F47" s="22">
        <v>4</v>
      </c>
    </row>
    <row r="48" spans="2:6" ht="13.5" thickTop="1">
      <c r="B48" s="20"/>
      <c r="C48" s="1"/>
      <c r="D48" s="1"/>
      <c r="E48" s="1"/>
      <c r="F48" s="12"/>
    </row>
    <row r="49" spans="2:6" ht="12.75">
      <c r="B49" s="20"/>
      <c r="C49" s="21" t="s">
        <v>114</v>
      </c>
      <c r="D49" s="21"/>
      <c r="E49" s="21"/>
      <c r="F49" s="16">
        <v>2</v>
      </c>
    </row>
    <row r="50" spans="2:6" ht="13.5" thickBot="1">
      <c r="B50" s="20"/>
      <c r="C50" s="1"/>
      <c r="D50" s="23" t="s">
        <v>51</v>
      </c>
      <c r="E50" s="1"/>
      <c r="F50" s="22">
        <v>2</v>
      </c>
    </row>
    <row r="51" spans="2:6" ht="13.5" thickTop="1">
      <c r="B51" s="20"/>
      <c r="C51" s="1"/>
      <c r="D51" s="1"/>
      <c r="E51" s="1"/>
      <c r="F51" s="12"/>
    </row>
    <row r="52" spans="2:6" ht="12.75">
      <c r="B52" s="20"/>
      <c r="C52" s="21" t="s">
        <v>115</v>
      </c>
      <c r="D52" s="21"/>
      <c r="E52" s="21"/>
      <c r="F52" s="16">
        <v>2</v>
      </c>
    </row>
    <row r="53" spans="2:6" ht="13.5" thickBot="1">
      <c r="B53" s="20"/>
      <c r="C53" s="1"/>
      <c r="D53" s="23" t="s">
        <v>51</v>
      </c>
      <c r="E53" s="1"/>
      <c r="F53" s="22">
        <v>2</v>
      </c>
    </row>
    <row r="54" spans="2:6" ht="13.5" thickTop="1">
      <c r="B54" s="20"/>
      <c r="C54" s="1"/>
      <c r="D54" s="1"/>
      <c r="E54" s="1"/>
      <c r="F54" s="12"/>
    </row>
    <row r="55" spans="2:6" ht="12.75">
      <c r="B55" s="20"/>
      <c r="C55" s="21" t="s">
        <v>50</v>
      </c>
      <c r="D55" s="21"/>
      <c r="E55" s="21"/>
      <c r="F55" s="16">
        <v>4</v>
      </c>
    </row>
    <row r="56" spans="2:6" ht="13.5" thickBot="1">
      <c r="B56" s="20"/>
      <c r="C56" s="1"/>
      <c r="D56" s="23" t="s">
        <v>51</v>
      </c>
      <c r="E56" s="1"/>
      <c r="F56" s="22">
        <v>4</v>
      </c>
    </row>
    <row r="57" spans="2:6" ht="13.5" thickTop="1">
      <c r="B57" s="20"/>
      <c r="C57" s="1"/>
      <c r="D57" s="1"/>
      <c r="E57" s="1"/>
      <c r="F57" s="12"/>
    </row>
    <row r="58" spans="2:6" ht="12.75">
      <c r="B58" s="20"/>
      <c r="C58" s="21" t="s">
        <v>40</v>
      </c>
      <c r="D58" s="21"/>
      <c r="E58" s="21"/>
      <c r="F58" s="16">
        <v>2</v>
      </c>
    </row>
    <row r="59" spans="2:6" ht="13.5" thickBot="1">
      <c r="B59" s="20"/>
      <c r="C59" s="1"/>
      <c r="D59" s="23" t="s">
        <v>41</v>
      </c>
      <c r="E59" s="1"/>
      <c r="F59" s="22">
        <v>2</v>
      </c>
    </row>
    <row r="60" spans="2:6" ht="13.5" thickTop="1">
      <c r="B60" s="20"/>
      <c r="C60" s="1"/>
      <c r="D60" s="1"/>
      <c r="E60" s="1"/>
      <c r="F60" s="12"/>
    </row>
    <row r="61" spans="2:6" ht="12.75">
      <c r="B61" s="20"/>
      <c r="C61" s="21" t="s">
        <v>79</v>
      </c>
      <c r="D61" s="21"/>
      <c r="E61" s="21"/>
      <c r="F61" s="16">
        <v>4</v>
      </c>
    </row>
    <row r="62" spans="2:6" ht="13.5" thickBot="1">
      <c r="B62" s="20"/>
      <c r="C62" s="1"/>
      <c r="D62" s="23" t="s">
        <v>80</v>
      </c>
      <c r="E62" s="1"/>
      <c r="F62" s="22">
        <v>4</v>
      </c>
    </row>
    <row r="63" spans="2:6" ht="13.5" thickTop="1">
      <c r="B63" s="20"/>
      <c r="C63" s="1"/>
      <c r="D63" s="1"/>
      <c r="E63" s="1"/>
      <c r="F63" s="12"/>
    </row>
    <row r="64" spans="2:6" ht="12.75">
      <c r="B64" s="20"/>
      <c r="C64" s="21" t="s">
        <v>148</v>
      </c>
      <c r="D64" s="21"/>
      <c r="E64" s="21"/>
      <c r="F64" s="16">
        <v>3</v>
      </c>
    </row>
    <row r="65" spans="2:6" ht="13.5" thickBot="1">
      <c r="B65" s="20"/>
      <c r="C65" s="1"/>
      <c r="D65" s="23" t="s">
        <v>80</v>
      </c>
      <c r="E65" s="1"/>
      <c r="F65" s="22">
        <v>3</v>
      </c>
    </row>
    <row r="66" spans="2:6" ht="13.5" thickTop="1">
      <c r="B66" s="20"/>
      <c r="C66" s="1"/>
      <c r="D66" s="1"/>
      <c r="E66" s="1"/>
      <c r="F66" s="12"/>
    </row>
    <row r="67" spans="2:6" ht="12.75">
      <c r="B67" s="18" t="s">
        <v>25</v>
      </c>
      <c r="C67" s="19"/>
      <c r="D67" s="19"/>
      <c r="E67" s="19"/>
      <c r="F67" s="15">
        <v>10</v>
      </c>
    </row>
    <row r="68" spans="2:6" ht="12.75">
      <c r="B68" s="20"/>
      <c r="C68" s="21" t="s">
        <v>77</v>
      </c>
      <c r="D68" s="21"/>
      <c r="E68" s="21"/>
      <c r="F68" s="16">
        <v>2</v>
      </c>
    </row>
    <row r="69" spans="2:6" ht="13.5" thickBot="1">
      <c r="B69" s="20"/>
      <c r="C69" s="1"/>
      <c r="D69" s="23" t="s">
        <v>146</v>
      </c>
      <c r="E69" s="1"/>
      <c r="F69" s="22">
        <v>2</v>
      </c>
    </row>
    <row r="70" spans="2:6" ht="13.5" thickTop="1">
      <c r="B70" s="20"/>
      <c r="C70" s="1"/>
      <c r="D70" s="1"/>
      <c r="E70" s="1"/>
      <c r="F70" s="12"/>
    </row>
    <row r="71" spans="2:6" ht="12.75">
      <c r="B71" s="20"/>
      <c r="C71" s="21" t="s">
        <v>78</v>
      </c>
      <c r="D71" s="21"/>
      <c r="E71" s="21"/>
      <c r="F71" s="16">
        <v>1</v>
      </c>
    </row>
    <row r="72" spans="2:6" ht="13.5" thickBot="1">
      <c r="B72" s="20"/>
      <c r="C72" s="1"/>
      <c r="D72" s="23" t="s">
        <v>146</v>
      </c>
      <c r="E72" s="1"/>
      <c r="F72" s="22">
        <v>1</v>
      </c>
    </row>
    <row r="73" spans="2:6" ht="13.5" thickTop="1">
      <c r="B73" s="20"/>
      <c r="C73" s="1"/>
      <c r="D73" s="1"/>
      <c r="E73" s="1"/>
      <c r="F73" s="12"/>
    </row>
    <row r="74" spans="2:6" ht="12.75">
      <c r="B74" s="20"/>
      <c r="C74" s="21" t="s">
        <v>26</v>
      </c>
      <c r="D74" s="21"/>
      <c r="E74" s="21"/>
      <c r="F74" s="16">
        <v>7</v>
      </c>
    </row>
    <row r="75" spans="2:6" ht="13.5" thickBot="1">
      <c r="B75" s="20"/>
      <c r="C75" s="1"/>
      <c r="D75" s="23" t="s">
        <v>146</v>
      </c>
      <c r="E75" s="1"/>
      <c r="F75" s="22">
        <v>7</v>
      </c>
    </row>
    <row r="76" spans="2:6" ht="13.5" thickTop="1">
      <c r="B76" s="20"/>
      <c r="C76" s="1"/>
      <c r="D76" s="1"/>
      <c r="E76" s="1"/>
      <c r="F76" s="12"/>
    </row>
    <row r="77" spans="2:6" ht="12.75">
      <c r="B77" s="18" t="s">
        <v>108</v>
      </c>
      <c r="C77" s="19"/>
      <c r="D77" s="19"/>
      <c r="E77" s="19"/>
      <c r="F77" s="15">
        <v>1</v>
      </c>
    </row>
    <row r="78" spans="2:6" ht="12.75">
      <c r="B78" s="20"/>
      <c r="C78" s="21" t="s">
        <v>146</v>
      </c>
      <c r="D78" s="21"/>
      <c r="E78" s="21"/>
      <c r="F78" s="16">
        <v>1</v>
      </c>
    </row>
    <row r="79" spans="2:6" ht="13.5" thickBot="1">
      <c r="B79" s="20"/>
      <c r="C79" s="1"/>
      <c r="D79" s="23" t="s">
        <v>109</v>
      </c>
      <c r="E79" s="1"/>
      <c r="F79" s="22">
        <v>1</v>
      </c>
    </row>
    <row r="80" spans="2:6" ht="13.5" thickTop="1">
      <c r="B80" s="20"/>
      <c r="C80" s="1"/>
      <c r="D80" s="1"/>
      <c r="E80" s="1"/>
      <c r="F80" s="12"/>
    </row>
    <row r="81" spans="2:6" ht="12.75">
      <c r="B81" s="18" t="s">
        <v>5</v>
      </c>
      <c r="C81" s="19"/>
      <c r="D81" s="19"/>
      <c r="E81" s="19"/>
      <c r="F81" s="15">
        <v>21</v>
      </c>
    </row>
    <row r="82" spans="2:6" ht="12.75">
      <c r="B82" s="20"/>
      <c r="C82" s="21" t="s">
        <v>6</v>
      </c>
      <c r="D82" s="21"/>
      <c r="E82" s="21"/>
      <c r="F82" s="16">
        <v>21</v>
      </c>
    </row>
    <row r="83" spans="2:6" ht="13.5" thickBot="1">
      <c r="B83" s="20"/>
      <c r="C83" s="1"/>
      <c r="D83" s="23" t="s">
        <v>146</v>
      </c>
      <c r="E83" s="1"/>
      <c r="F83" s="22">
        <v>21</v>
      </c>
    </row>
    <row r="84" spans="2:6" ht="13.5" thickTop="1">
      <c r="B84" s="20"/>
      <c r="C84" s="1"/>
      <c r="D84" s="1"/>
      <c r="E84" s="1"/>
      <c r="F84" s="12"/>
    </row>
    <row r="85" spans="2:6" ht="12.75">
      <c r="B85" s="18" t="s">
        <v>2</v>
      </c>
      <c r="C85" s="19"/>
      <c r="D85" s="19"/>
      <c r="E85" s="19"/>
      <c r="F85" s="15">
        <v>1</v>
      </c>
    </row>
    <row r="86" spans="2:6" ht="12.75">
      <c r="B86" s="20"/>
      <c r="C86" s="21" t="s">
        <v>3</v>
      </c>
      <c r="D86" s="21"/>
      <c r="E86" s="21"/>
      <c r="F86" s="16">
        <v>1</v>
      </c>
    </row>
    <row r="87" spans="2:6" ht="13.5" thickBot="1">
      <c r="B87" s="20"/>
      <c r="C87" s="1"/>
      <c r="D87" s="23" t="s">
        <v>4</v>
      </c>
      <c r="E87" s="1"/>
      <c r="F87" s="22">
        <v>1</v>
      </c>
    </row>
    <row r="88" spans="2:6" ht="13.5" thickTop="1">
      <c r="B88" s="20"/>
      <c r="C88" s="1"/>
      <c r="D88" s="1"/>
      <c r="E88" s="1"/>
      <c r="F88" s="12"/>
    </row>
    <row r="89" spans="2:6" ht="12.75">
      <c r="B89" s="18" t="s">
        <v>103</v>
      </c>
      <c r="C89" s="19"/>
      <c r="D89" s="19"/>
      <c r="E89" s="19"/>
      <c r="F89" s="15">
        <v>1</v>
      </c>
    </row>
    <row r="90" spans="2:6" ht="12.75">
      <c r="B90" s="20"/>
      <c r="C90" s="21" t="s">
        <v>104</v>
      </c>
      <c r="D90" s="21"/>
      <c r="E90" s="21"/>
      <c r="F90" s="16">
        <v>1</v>
      </c>
    </row>
    <row r="91" spans="2:6" ht="13.5" thickBot="1">
      <c r="B91" s="20"/>
      <c r="C91" s="1"/>
      <c r="D91" s="23" t="s">
        <v>146</v>
      </c>
      <c r="E91" s="1"/>
      <c r="F91" s="22">
        <v>1</v>
      </c>
    </row>
    <row r="92" spans="2:6" ht="13.5" thickTop="1">
      <c r="B92" s="20"/>
      <c r="C92" s="1"/>
      <c r="D92" s="1"/>
      <c r="E92" s="1"/>
      <c r="F92" s="12"/>
    </row>
    <row r="93" spans="2:6" ht="12.75">
      <c r="B93" s="18" t="s">
        <v>83</v>
      </c>
      <c r="C93" s="19"/>
      <c r="D93" s="19"/>
      <c r="E93" s="19"/>
      <c r="F93" s="15">
        <v>3</v>
      </c>
    </row>
    <row r="94" spans="2:6" ht="12.75">
      <c r="B94" s="20"/>
      <c r="C94" s="21" t="s">
        <v>122</v>
      </c>
      <c r="D94" s="21"/>
      <c r="E94" s="21"/>
      <c r="F94" s="16">
        <v>1</v>
      </c>
    </row>
    <row r="95" spans="2:6" ht="13.5" thickBot="1">
      <c r="B95" s="20"/>
      <c r="C95" s="1"/>
      <c r="D95" s="23" t="s">
        <v>146</v>
      </c>
      <c r="E95" s="1"/>
      <c r="F95" s="22">
        <v>1</v>
      </c>
    </row>
    <row r="96" spans="2:6" ht="13.5" thickTop="1">
      <c r="B96" s="20"/>
      <c r="C96" s="1"/>
      <c r="D96" s="1"/>
      <c r="E96" s="1"/>
      <c r="F96" s="12"/>
    </row>
    <row r="97" spans="2:6" ht="12.75">
      <c r="B97" s="20"/>
      <c r="C97" s="21" t="s">
        <v>84</v>
      </c>
      <c r="D97" s="21"/>
      <c r="E97" s="21"/>
      <c r="F97" s="16">
        <v>2</v>
      </c>
    </row>
    <row r="98" spans="2:6" ht="13.5" thickBot="1">
      <c r="B98" s="20"/>
      <c r="C98" s="1"/>
      <c r="D98" s="23" t="s">
        <v>146</v>
      </c>
      <c r="E98" s="1"/>
      <c r="F98" s="22">
        <v>2</v>
      </c>
    </row>
    <row r="99" spans="2:6" ht="13.5" thickTop="1">
      <c r="B99" s="20"/>
      <c r="C99" s="1"/>
      <c r="D99" s="1"/>
      <c r="E99" s="1"/>
      <c r="F99" s="12"/>
    </row>
    <row r="100" spans="2:6" ht="12.75">
      <c r="B100" s="18" t="s">
        <v>42</v>
      </c>
      <c r="C100" s="19"/>
      <c r="D100" s="19"/>
      <c r="E100" s="19"/>
      <c r="F100" s="15">
        <v>14</v>
      </c>
    </row>
    <row r="101" spans="2:6" ht="12.75">
      <c r="B101" s="20"/>
      <c r="C101" s="21" t="s">
        <v>53</v>
      </c>
      <c r="D101" s="21"/>
      <c r="E101" s="21"/>
      <c r="F101" s="16">
        <v>1</v>
      </c>
    </row>
    <row r="102" spans="2:6" ht="13.5" thickBot="1">
      <c r="B102" s="20"/>
      <c r="C102" s="1"/>
      <c r="D102" s="23" t="s">
        <v>146</v>
      </c>
      <c r="E102" s="1"/>
      <c r="F102" s="22">
        <v>1</v>
      </c>
    </row>
    <row r="103" spans="2:6" ht="13.5" thickTop="1">
      <c r="B103" s="20"/>
      <c r="C103" s="1"/>
      <c r="D103" s="1"/>
      <c r="E103" s="1"/>
      <c r="F103" s="12"/>
    </row>
    <row r="104" spans="2:6" ht="12.75">
      <c r="B104" s="20"/>
      <c r="C104" s="21" t="s">
        <v>43</v>
      </c>
      <c r="D104" s="21"/>
      <c r="E104" s="21"/>
      <c r="F104" s="16">
        <v>1</v>
      </c>
    </row>
    <row r="105" spans="2:6" ht="13.5" thickBot="1">
      <c r="B105" s="20"/>
      <c r="C105" s="1"/>
      <c r="D105" s="23" t="s">
        <v>44</v>
      </c>
      <c r="E105" s="1"/>
      <c r="F105" s="22">
        <v>1</v>
      </c>
    </row>
    <row r="106" spans="2:6" ht="13.5" thickTop="1">
      <c r="B106" s="20"/>
      <c r="C106" s="1"/>
      <c r="D106" s="1"/>
      <c r="E106" s="1"/>
      <c r="F106" s="12"/>
    </row>
    <row r="107" spans="2:6" ht="12.75">
      <c r="B107" s="20"/>
      <c r="C107" s="21" t="s">
        <v>54</v>
      </c>
      <c r="D107" s="21"/>
      <c r="E107" s="21"/>
      <c r="F107" s="16">
        <v>2</v>
      </c>
    </row>
    <row r="108" spans="2:6" ht="13.5" thickBot="1">
      <c r="B108" s="20"/>
      <c r="C108" s="1"/>
      <c r="D108" s="23" t="s">
        <v>146</v>
      </c>
      <c r="E108" s="1"/>
      <c r="F108" s="22">
        <v>2</v>
      </c>
    </row>
    <row r="109" spans="2:6" ht="13.5" thickTop="1">
      <c r="B109" s="20"/>
      <c r="C109" s="1"/>
      <c r="D109" s="1"/>
      <c r="E109" s="1"/>
      <c r="F109" s="12"/>
    </row>
    <row r="110" spans="2:6" ht="12.75">
      <c r="B110" s="20"/>
      <c r="C110" s="21" t="s">
        <v>55</v>
      </c>
      <c r="D110" s="21"/>
      <c r="E110" s="21"/>
      <c r="F110" s="16">
        <v>8</v>
      </c>
    </row>
    <row r="111" spans="2:6" ht="13.5" thickBot="1">
      <c r="B111" s="20"/>
      <c r="C111" s="1"/>
      <c r="D111" s="23" t="s">
        <v>146</v>
      </c>
      <c r="E111" s="1"/>
      <c r="F111" s="22">
        <v>8</v>
      </c>
    </row>
    <row r="112" spans="2:6" ht="13.5" thickTop="1">
      <c r="B112" s="20"/>
      <c r="C112" s="1"/>
      <c r="D112" s="1"/>
      <c r="E112" s="1"/>
      <c r="F112" s="12"/>
    </row>
    <row r="113" spans="2:6" ht="12.75">
      <c r="B113" s="20"/>
      <c r="C113" s="21" t="s">
        <v>94</v>
      </c>
      <c r="D113" s="21"/>
      <c r="E113" s="21"/>
      <c r="F113" s="16">
        <v>2</v>
      </c>
    </row>
    <row r="114" spans="2:6" ht="13.5" thickBot="1">
      <c r="B114" s="20"/>
      <c r="C114" s="1"/>
      <c r="D114" s="23" t="s">
        <v>146</v>
      </c>
      <c r="E114" s="1"/>
      <c r="F114" s="22">
        <v>2</v>
      </c>
    </row>
    <row r="115" spans="2:6" ht="13.5" thickTop="1">
      <c r="B115" s="20"/>
      <c r="C115" s="1"/>
      <c r="D115" s="1"/>
      <c r="E115" s="1"/>
      <c r="F115" s="12"/>
    </row>
    <row r="116" spans="2:6" ht="12.75">
      <c r="B116" s="18" t="s">
        <v>35</v>
      </c>
      <c r="C116" s="19"/>
      <c r="D116" s="19"/>
      <c r="E116" s="19"/>
      <c r="F116" s="15">
        <v>0</v>
      </c>
    </row>
    <row r="117" spans="2:6" ht="12.75">
      <c r="B117" s="20"/>
      <c r="C117" s="21" t="s">
        <v>146</v>
      </c>
      <c r="D117" s="21"/>
      <c r="E117" s="21"/>
      <c r="F117" s="16">
        <v>0</v>
      </c>
    </row>
    <row r="118" spans="2:6" ht="13.5" thickBot="1">
      <c r="B118" s="20"/>
      <c r="C118" s="1"/>
      <c r="D118" s="23" t="s">
        <v>146</v>
      </c>
      <c r="E118" s="1"/>
      <c r="F118" s="22">
        <v>0</v>
      </c>
    </row>
    <row r="119" spans="2:6" ht="13.5" thickTop="1">
      <c r="B119" s="20"/>
      <c r="C119" s="1"/>
      <c r="D119" s="1"/>
      <c r="E119" s="1"/>
      <c r="F119" s="12"/>
    </row>
    <row r="120" spans="2:6" ht="12.75">
      <c r="B120" s="18" t="s">
        <v>7</v>
      </c>
      <c r="C120" s="19"/>
      <c r="D120" s="19"/>
      <c r="E120" s="19"/>
      <c r="F120" s="15">
        <v>2</v>
      </c>
    </row>
    <row r="121" spans="2:6" ht="12.75">
      <c r="B121" s="20"/>
      <c r="C121" s="21" t="s">
        <v>8</v>
      </c>
      <c r="D121" s="21"/>
      <c r="E121" s="21"/>
      <c r="F121" s="16">
        <v>1</v>
      </c>
    </row>
    <row r="122" spans="2:6" ht="13.5" thickBot="1">
      <c r="B122" s="20"/>
      <c r="C122" s="1"/>
      <c r="D122" s="23" t="s">
        <v>146</v>
      </c>
      <c r="E122" s="1"/>
      <c r="F122" s="22">
        <v>1</v>
      </c>
    </row>
    <row r="123" spans="2:6" ht="13.5" thickTop="1">
      <c r="B123" s="20"/>
      <c r="C123" s="1"/>
      <c r="D123" s="1"/>
      <c r="E123" s="1"/>
      <c r="F123" s="12"/>
    </row>
    <row r="124" spans="2:6" ht="12.75">
      <c r="B124" s="20"/>
      <c r="C124" s="21" t="s">
        <v>9</v>
      </c>
      <c r="D124" s="21"/>
      <c r="E124" s="21"/>
      <c r="F124" s="16">
        <v>1</v>
      </c>
    </row>
    <row r="125" spans="2:6" ht="13.5" thickBot="1">
      <c r="B125" s="20"/>
      <c r="C125" s="1"/>
      <c r="D125" s="23" t="s">
        <v>146</v>
      </c>
      <c r="E125" s="1"/>
      <c r="F125" s="22">
        <v>1</v>
      </c>
    </row>
    <row r="126" spans="2:6" ht="13.5" thickTop="1">
      <c r="B126" s="20"/>
      <c r="C126" s="1"/>
      <c r="D126" s="1"/>
      <c r="E126" s="1"/>
      <c r="F126" s="12"/>
    </row>
    <row r="127" spans="2:6" ht="12.75">
      <c r="B127" s="18" t="s">
        <v>0</v>
      </c>
      <c r="C127" s="19"/>
      <c r="D127" s="19"/>
      <c r="E127" s="19"/>
      <c r="F127" s="15">
        <v>1</v>
      </c>
    </row>
    <row r="128" spans="2:6" ht="12.75">
      <c r="B128" s="20"/>
      <c r="C128" s="21" t="s">
        <v>1</v>
      </c>
      <c r="D128" s="21"/>
      <c r="E128" s="21"/>
      <c r="F128" s="16">
        <v>1</v>
      </c>
    </row>
    <row r="129" spans="2:6" ht="13.5" thickBot="1">
      <c r="B129" s="20"/>
      <c r="C129" s="1"/>
      <c r="D129" s="23" t="s">
        <v>146</v>
      </c>
      <c r="E129" s="1"/>
      <c r="F129" s="22">
        <v>1</v>
      </c>
    </row>
    <row r="130" spans="2:6" ht="13.5" thickTop="1">
      <c r="B130" s="20"/>
      <c r="C130" s="1"/>
      <c r="D130" s="1"/>
      <c r="E130" s="1"/>
      <c r="F130" s="12"/>
    </row>
    <row r="131" spans="2:6" ht="12.75">
      <c r="B131" s="18" t="s">
        <v>45</v>
      </c>
      <c r="C131" s="19"/>
      <c r="D131" s="19"/>
      <c r="E131" s="19"/>
      <c r="F131" s="15">
        <v>1</v>
      </c>
    </row>
    <row r="132" spans="2:6" ht="12.75">
      <c r="B132" s="20"/>
      <c r="C132" s="21" t="s">
        <v>46</v>
      </c>
      <c r="D132" s="21"/>
      <c r="E132" s="21"/>
      <c r="F132" s="16">
        <v>1</v>
      </c>
    </row>
    <row r="133" spans="2:6" ht="13.5" thickBot="1">
      <c r="B133" s="20"/>
      <c r="C133" s="1"/>
      <c r="D133" s="23" t="s">
        <v>146</v>
      </c>
      <c r="E133" s="1"/>
      <c r="F133" s="22">
        <v>1</v>
      </c>
    </row>
    <row r="134" spans="2:6" ht="13.5" thickTop="1">
      <c r="B134" s="20"/>
      <c r="C134" s="1"/>
      <c r="D134" s="1"/>
      <c r="E134" s="1"/>
      <c r="F134" s="12"/>
    </row>
    <row r="135" spans="2:6" ht="12.75">
      <c r="B135" s="18" t="s">
        <v>69</v>
      </c>
      <c r="C135" s="19"/>
      <c r="D135" s="19"/>
      <c r="E135" s="19"/>
      <c r="F135" s="15">
        <v>5</v>
      </c>
    </row>
    <row r="136" spans="2:6" ht="12.75">
      <c r="B136" s="20"/>
      <c r="C136" s="21" t="s">
        <v>146</v>
      </c>
      <c r="D136" s="21"/>
      <c r="E136" s="21"/>
      <c r="F136" s="16">
        <v>5</v>
      </c>
    </row>
    <row r="137" spans="2:6" ht="13.5" thickBot="1">
      <c r="B137" s="20"/>
      <c r="C137" s="1"/>
      <c r="D137" s="23" t="s">
        <v>100</v>
      </c>
      <c r="E137" s="1"/>
      <c r="F137" s="22">
        <v>4</v>
      </c>
    </row>
    <row r="138" spans="2:6" ht="13.5" thickTop="1">
      <c r="B138" s="20"/>
      <c r="C138" s="1"/>
      <c r="D138" s="1"/>
      <c r="E138" s="1"/>
      <c r="F138" s="12"/>
    </row>
    <row r="139" spans="2:6" ht="13.5" thickBot="1">
      <c r="B139" s="20"/>
      <c r="C139" s="1"/>
      <c r="D139" s="23" t="s">
        <v>146</v>
      </c>
      <c r="E139" s="1"/>
      <c r="F139" s="22">
        <v>1</v>
      </c>
    </row>
    <row r="140" spans="2:6" ht="13.5" thickTop="1">
      <c r="B140" s="20"/>
      <c r="C140" s="1"/>
      <c r="D140" s="1"/>
      <c r="E140" s="1"/>
      <c r="F140" s="12"/>
    </row>
    <row r="141" spans="2:6" ht="12.75">
      <c r="B141" s="18" t="s">
        <v>66</v>
      </c>
      <c r="C141" s="19"/>
      <c r="D141" s="19"/>
      <c r="E141" s="19"/>
      <c r="F141" s="15">
        <v>6</v>
      </c>
    </row>
    <row r="142" spans="2:6" ht="12.75">
      <c r="B142" s="20"/>
      <c r="C142" s="21" t="s">
        <v>67</v>
      </c>
      <c r="D142" s="21"/>
      <c r="E142" s="21"/>
      <c r="F142" s="16">
        <v>6</v>
      </c>
    </row>
    <row r="143" spans="2:6" ht="13.5" thickBot="1">
      <c r="B143" s="20"/>
      <c r="C143" s="1"/>
      <c r="D143" s="23" t="s">
        <v>68</v>
      </c>
      <c r="E143" s="1"/>
      <c r="F143" s="22">
        <v>6</v>
      </c>
    </row>
    <row r="144" spans="2:6" ht="13.5" thickTop="1">
      <c r="B144" s="20"/>
      <c r="C144" s="1"/>
      <c r="D144" s="1"/>
      <c r="E144" s="1"/>
      <c r="F144" s="12"/>
    </row>
    <row r="145" spans="2:6" ht="12.75">
      <c r="B145" s="18" t="s">
        <v>14</v>
      </c>
      <c r="C145" s="19"/>
      <c r="D145" s="19"/>
      <c r="E145" s="19"/>
      <c r="F145" s="15">
        <v>142</v>
      </c>
    </row>
    <row r="146" spans="2:6" ht="12.75">
      <c r="B146" s="20"/>
      <c r="C146" s="21" t="s">
        <v>117</v>
      </c>
      <c r="D146" s="21"/>
      <c r="E146" s="21"/>
      <c r="F146" s="16">
        <v>2</v>
      </c>
    </row>
    <row r="147" spans="2:6" ht="13.5" thickBot="1">
      <c r="B147" s="20"/>
      <c r="C147" s="1"/>
      <c r="D147" s="23" t="s">
        <v>12</v>
      </c>
      <c r="E147" s="1"/>
      <c r="F147" s="22">
        <v>2</v>
      </c>
    </row>
    <row r="148" spans="2:6" ht="13.5" thickTop="1">
      <c r="B148" s="20"/>
      <c r="C148" s="1"/>
      <c r="D148" s="1"/>
      <c r="E148" s="1"/>
      <c r="F148" s="12"/>
    </row>
    <row r="149" spans="2:6" ht="12.75">
      <c r="B149" s="20"/>
      <c r="C149" s="21" t="s">
        <v>142</v>
      </c>
      <c r="D149" s="21"/>
      <c r="E149" s="21"/>
      <c r="F149" s="16">
        <v>16</v>
      </c>
    </row>
    <row r="150" spans="2:6" ht="13.5" thickBot="1">
      <c r="B150" s="20"/>
      <c r="C150" s="1"/>
      <c r="D150" s="23" t="s">
        <v>12</v>
      </c>
      <c r="E150" s="1"/>
      <c r="F150" s="22">
        <v>16</v>
      </c>
    </row>
    <row r="151" spans="2:6" ht="13.5" thickTop="1">
      <c r="B151" s="20"/>
      <c r="C151" s="1"/>
      <c r="D151" s="1"/>
      <c r="E151" s="1"/>
      <c r="F151" s="12"/>
    </row>
    <row r="152" spans="2:6" ht="12.75">
      <c r="B152" s="20"/>
      <c r="C152" s="21" t="s">
        <v>76</v>
      </c>
      <c r="D152" s="21"/>
      <c r="E152" s="21"/>
      <c r="F152" s="16">
        <v>1</v>
      </c>
    </row>
    <row r="153" spans="2:6" ht="13.5" thickBot="1">
      <c r="B153" s="20"/>
      <c r="C153" s="1"/>
      <c r="D153" s="23" t="s">
        <v>12</v>
      </c>
      <c r="E153" s="1"/>
      <c r="F153" s="22">
        <v>1</v>
      </c>
    </row>
    <row r="154" spans="2:6" ht="13.5" thickTop="1">
      <c r="B154" s="20"/>
      <c r="C154" s="1"/>
      <c r="D154" s="1"/>
      <c r="E154" s="1"/>
      <c r="F154" s="12"/>
    </row>
    <row r="155" spans="2:6" ht="12.75">
      <c r="B155" s="20"/>
      <c r="C155" s="21" t="s">
        <v>112</v>
      </c>
      <c r="D155" s="21"/>
      <c r="E155" s="21"/>
      <c r="F155" s="16">
        <v>6</v>
      </c>
    </row>
    <row r="156" spans="2:6" ht="13.5" thickBot="1">
      <c r="B156" s="20"/>
      <c r="C156" s="1"/>
      <c r="D156" s="23" t="s">
        <v>12</v>
      </c>
      <c r="E156" s="1"/>
      <c r="F156" s="22">
        <v>6</v>
      </c>
    </row>
    <row r="157" spans="2:6" ht="13.5" thickTop="1">
      <c r="B157" s="20"/>
      <c r="C157" s="1"/>
      <c r="D157" s="1"/>
      <c r="E157" s="1"/>
      <c r="F157" s="12"/>
    </row>
    <row r="158" spans="2:6" ht="12.75">
      <c r="B158" s="20"/>
      <c r="C158" s="21" t="s">
        <v>144</v>
      </c>
      <c r="D158" s="21"/>
      <c r="E158" s="21"/>
      <c r="F158" s="16">
        <v>26</v>
      </c>
    </row>
    <row r="159" spans="2:6" ht="13.5" thickBot="1">
      <c r="B159" s="20"/>
      <c r="C159" s="1"/>
      <c r="D159" s="23" t="s">
        <v>12</v>
      </c>
      <c r="E159" s="1"/>
      <c r="F159" s="22">
        <v>26</v>
      </c>
    </row>
    <row r="160" spans="2:6" ht="13.5" thickTop="1">
      <c r="B160" s="20"/>
      <c r="C160" s="1"/>
      <c r="D160" s="1"/>
      <c r="E160" s="1"/>
      <c r="F160" s="12"/>
    </row>
    <row r="161" spans="2:6" ht="12.75">
      <c r="B161" s="20"/>
      <c r="C161" s="21" t="s">
        <v>118</v>
      </c>
      <c r="D161" s="21"/>
      <c r="E161" s="21"/>
      <c r="F161" s="16">
        <v>3</v>
      </c>
    </row>
    <row r="162" spans="2:6" ht="13.5" thickBot="1">
      <c r="B162" s="20"/>
      <c r="C162" s="1"/>
      <c r="D162" s="23" t="s">
        <v>12</v>
      </c>
      <c r="E162" s="1"/>
      <c r="F162" s="22">
        <v>3</v>
      </c>
    </row>
    <row r="163" spans="2:6" ht="13.5" thickTop="1">
      <c r="B163" s="20"/>
      <c r="C163" s="1"/>
      <c r="D163" s="1"/>
      <c r="E163" s="1"/>
      <c r="F163" s="12"/>
    </row>
    <row r="164" spans="2:6" ht="12.75">
      <c r="B164" s="20"/>
      <c r="C164" s="21" t="s">
        <v>141</v>
      </c>
      <c r="D164" s="21"/>
      <c r="E164" s="21"/>
      <c r="F164" s="16">
        <v>2</v>
      </c>
    </row>
    <row r="165" spans="2:6" ht="13.5" thickBot="1">
      <c r="B165" s="20"/>
      <c r="C165" s="1"/>
      <c r="D165" s="23" t="s">
        <v>12</v>
      </c>
      <c r="E165" s="1"/>
      <c r="F165" s="22">
        <v>2</v>
      </c>
    </row>
    <row r="166" spans="2:6" ht="13.5" thickTop="1">
      <c r="B166" s="20"/>
      <c r="C166" s="1"/>
      <c r="D166" s="1"/>
      <c r="E166" s="1"/>
      <c r="F166" s="12"/>
    </row>
    <row r="167" spans="2:6" ht="12.75">
      <c r="B167" s="20"/>
      <c r="C167" s="21" t="s">
        <v>110</v>
      </c>
      <c r="D167" s="21"/>
      <c r="E167" s="21"/>
      <c r="F167" s="16">
        <v>15</v>
      </c>
    </row>
    <row r="168" spans="2:6" ht="13.5" thickBot="1">
      <c r="B168" s="20"/>
      <c r="C168" s="1"/>
      <c r="D168" s="23" t="s">
        <v>12</v>
      </c>
      <c r="E168" s="1"/>
      <c r="F168" s="22">
        <v>15</v>
      </c>
    </row>
    <row r="169" spans="2:6" ht="13.5" thickTop="1">
      <c r="B169" s="20"/>
      <c r="C169" s="1"/>
      <c r="D169" s="1"/>
      <c r="E169" s="1"/>
      <c r="F169" s="12"/>
    </row>
    <row r="170" spans="2:6" ht="12.75">
      <c r="B170" s="20"/>
      <c r="C170" s="21" t="s">
        <v>145</v>
      </c>
      <c r="D170" s="21"/>
      <c r="E170" s="21"/>
      <c r="F170" s="16">
        <v>1</v>
      </c>
    </row>
    <row r="171" spans="2:6" ht="13.5" thickBot="1">
      <c r="B171" s="20"/>
      <c r="C171" s="1"/>
      <c r="D171" s="23" t="s">
        <v>12</v>
      </c>
      <c r="E171" s="1"/>
      <c r="F171" s="22">
        <v>1</v>
      </c>
    </row>
    <row r="172" spans="2:6" ht="13.5" thickTop="1">
      <c r="B172" s="20"/>
      <c r="C172" s="1"/>
      <c r="D172" s="1"/>
      <c r="E172" s="1"/>
      <c r="F172" s="12"/>
    </row>
    <row r="173" spans="2:6" ht="12.75">
      <c r="B173" s="20"/>
      <c r="C173" s="21" t="s">
        <v>11</v>
      </c>
      <c r="D173" s="21"/>
      <c r="E173" s="21"/>
      <c r="F173" s="16">
        <v>6</v>
      </c>
    </row>
    <row r="174" spans="2:6" ht="13.5" thickBot="1">
      <c r="B174" s="20"/>
      <c r="C174" s="1"/>
      <c r="D174" s="23" t="s">
        <v>12</v>
      </c>
      <c r="E174" s="1"/>
      <c r="F174" s="22">
        <v>6</v>
      </c>
    </row>
    <row r="175" spans="2:6" ht="13.5" thickTop="1">
      <c r="B175" s="20"/>
      <c r="C175" s="1"/>
      <c r="D175" s="1"/>
      <c r="E175" s="1"/>
      <c r="F175" s="12"/>
    </row>
    <row r="176" spans="2:6" ht="12.75">
      <c r="B176" s="20"/>
      <c r="C176" s="21" t="s">
        <v>140</v>
      </c>
      <c r="D176" s="21"/>
      <c r="E176" s="21"/>
      <c r="F176" s="16">
        <v>2</v>
      </c>
    </row>
    <row r="177" spans="2:6" ht="13.5" thickBot="1">
      <c r="B177" s="20"/>
      <c r="C177" s="1"/>
      <c r="D177" s="23" t="s">
        <v>12</v>
      </c>
      <c r="E177" s="1"/>
      <c r="F177" s="22">
        <v>2</v>
      </c>
    </row>
    <row r="178" spans="2:6" ht="13.5" thickTop="1">
      <c r="B178" s="20"/>
      <c r="C178" s="1"/>
      <c r="D178" s="1"/>
      <c r="E178" s="1"/>
      <c r="F178" s="12"/>
    </row>
    <row r="179" spans="2:6" ht="12.75">
      <c r="B179" s="20"/>
      <c r="C179" s="21" t="s">
        <v>15</v>
      </c>
      <c r="D179" s="21"/>
      <c r="E179" s="21"/>
      <c r="F179" s="16">
        <v>1</v>
      </c>
    </row>
    <row r="180" spans="2:6" ht="13.5" thickBot="1">
      <c r="B180" s="20"/>
      <c r="C180" s="1"/>
      <c r="D180" s="23" t="s">
        <v>16</v>
      </c>
      <c r="E180" s="1"/>
      <c r="F180" s="22">
        <v>1</v>
      </c>
    </row>
    <row r="181" spans="2:6" ht="13.5" thickTop="1">
      <c r="B181" s="20"/>
      <c r="C181" s="1"/>
      <c r="D181" s="1"/>
      <c r="E181" s="1"/>
      <c r="F181" s="12"/>
    </row>
    <row r="182" spans="2:6" ht="12.75">
      <c r="B182" s="20"/>
      <c r="C182" s="21" t="s">
        <v>139</v>
      </c>
      <c r="D182" s="21"/>
      <c r="E182" s="21"/>
      <c r="F182" s="16">
        <v>4</v>
      </c>
    </row>
    <row r="183" spans="2:6" ht="13.5" thickBot="1">
      <c r="B183" s="20"/>
      <c r="C183" s="1"/>
      <c r="D183" s="23" t="s">
        <v>12</v>
      </c>
      <c r="E183" s="1"/>
      <c r="F183" s="22">
        <v>4</v>
      </c>
    </row>
    <row r="184" spans="2:6" ht="13.5" thickTop="1">
      <c r="B184" s="20"/>
      <c r="C184" s="1"/>
      <c r="D184" s="1"/>
      <c r="E184" s="1"/>
      <c r="F184" s="12"/>
    </row>
    <row r="185" spans="2:6" ht="12.75">
      <c r="B185" s="20"/>
      <c r="C185" s="21" t="s">
        <v>48</v>
      </c>
      <c r="D185" s="21"/>
      <c r="E185" s="21"/>
      <c r="F185" s="16">
        <v>3</v>
      </c>
    </row>
    <row r="186" spans="2:6" ht="13.5" thickBot="1">
      <c r="B186" s="20"/>
      <c r="C186" s="1"/>
      <c r="D186" s="23" t="s">
        <v>12</v>
      </c>
      <c r="E186" s="1"/>
      <c r="F186" s="22">
        <v>3</v>
      </c>
    </row>
    <row r="187" spans="2:6" ht="13.5" thickTop="1">
      <c r="B187" s="20"/>
      <c r="C187" s="1"/>
      <c r="D187" s="1"/>
      <c r="E187" s="1"/>
      <c r="F187" s="12"/>
    </row>
    <row r="188" spans="2:6" ht="12.75">
      <c r="B188" s="20"/>
      <c r="C188" s="21" t="s">
        <v>47</v>
      </c>
      <c r="D188" s="21"/>
      <c r="E188" s="21"/>
      <c r="F188" s="16">
        <v>5</v>
      </c>
    </row>
    <row r="189" spans="2:6" ht="13.5" thickBot="1">
      <c r="B189" s="20"/>
      <c r="C189" s="1"/>
      <c r="D189" s="23" t="s">
        <v>12</v>
      </c>
      <c r="E189" s="1"/>
      <c r="F189" s="22">
        <v>5</v>
      </c>
    </row>
    <row r="190" spans="2:6" ht="13.5" thickTop="1">
      <c r="B190" s="20"/>
      <c r="C190" s="1"/>
      <c r="D190" s="1"/>
      <c r="E190" s="1"/>
      <c r="F190" s="12"/>
    </row>
    <row r="191" spans="2:6" ht="12.75">
      <c r="B191" s="20"/>
      <c r="C191" s="21" t="s">
        <v>75</v>
      </c>
      <c r="D191" s="21"/>
      <c r="E191" s="21"/>
      <c r="F191" s="16">
        <v>5</v>
      </c>
    </row>
    <row r="192" spans="2:6" ht="13.5" thickBot="1">
      <c r="B192" s="20"/>
      <c r="C192" s="1"/>
      <c r="D192" s="23" t="s">
        <v>12</v>
      </c>
      <c r="E192" s="1"/>
      <c r="F192" s="22">
        <v>5</v>
      </c>
    </row>
    <row r="193" spans="2:6" ht="13.5" thickTop="1">
      <c r="B193" s="20"/>
      <c r="C193" s="1"/>
      <c r="D193" s="1"/>
      <c r="E193" s="1"/>
      <c r="F193" s="12"/>
    </row>
    <row r="194" spans="2:6" ht="12.75">
      <c r="B194" s="20"/>
      <c r="C194" s="21" t="s">
        <v>38</v>
      </c>
      <c r="D194" s="21"/>
      <c r="E194" s="21"/>
      <c r="F194" s="16">
        <v>9</v>
      </c>
    </row>
    <row r="195" spans="2:6" ht="13.5" thickBot="1">
      <c r="B195" s="20"/>
      <c r="C195" s="1"/>
      <c r="D195" s="23" t="s">
        <v>12</v>
      </c>
      <c r="E195" s="1"/>
      <c r="F195" s="22">
        <v>9</v>
      </c>
    </row>
    <row r="196" spans="2:6" ht="13.5" thickTop="1">
      <c r="B196" s="20"/>
      <c r="C196" s="1"/>
      <c r="D196" s="1"/>
      <c r="E196" s="1"/>
      <c r="F196" s="12"/>
    </row>
    <row r="197" spans="2:6" ht="12.75">
      <c r="B197" s="20"/>
      <c r="C197" s="21" t="s">
        <v>119</v>
      </c>
      <c r="D197" s="21"/>
      <c r="E197" s="21"/>
      <c r="F197" s="16">
        <v>2</v>
      </c>
    </row>
    <row r="198" spans="2:6" ht="13.5" thickBot="1">
      <c r="B198" s="20"/>
      <c r="C198" s="1"/>
      <c r="D198" s="23" t="s">
        <v>12</v>
      </c>
      <c r="E198" s="1"/>
      <c r="F198" s="22">
        <v>2</v>
      </c>
    </row>
    <row r="199" spans="2:6" ht="13.5" thickTop="1">
      <c r="B199" s="20"/>
      <c r="C199" s="1"/>
      <c r="D199" s="1"/>
      <c r="E199" s="1"/>
      <c r="F199" s="12"/>
    </row>
    <row r="200" spans="2:6" ht="12.75">
      <c r="B200" s="20"/>
      <c r="C200" s="21" t="s">
        <v>134</v>
      </c>
      <c r="D200" s="21"/>
      <c r="E200" s="21"/>
      <c r="F200" s="16">
        <v>16</v>
      </c>
    </row>
    <row r="201" spans="2:6" ht="13.5" thickBot="1">
      <c r="B201" s="20"/>
      <c r="C201" s="1"/>
      <c r="D201" s="23" t="s">
        <v>12</v>
      </c>
      <c r="E201" s="1"/>
      <c r="F201" s="22">
        <v>16</v>
      </c>
    </row>
    <row r="202" spans="2:6" ht="13.5" thickTop="1">
      <c r="B202" s="20"/>
      <c r="C202" s="1"/>
      <c r="D202" s="1"/>
      <c r="E202" s="1"/>
      <c r="F202" s="12"/>
    </row>
    <row r="203" spans="2:6" ht="12.75">
      <c r="B203" s="20"/>
      <c r="C203" s="21" t="s">
        <v>49</v>
      </c>
      <c r="D203" s="21"/>
      <c r="E203" s="21"/>
      <c r="F203" s="16">
        <v>6</v>
      </c>
    </row>
    <row r="204" spans="2:6" ht="13.5" thickBot="1">
      <c r="B204" s="20"/>
      <c r="C204" s="1"/>
      <c r="D204" s="23" t="s">
        <v>12</v>
      </c>
      <c r="E204" s="1"/>
      <c r="F204" s="22">
        <v>6</v>
      </c>
    </row>
    <row r="205" spans="2:6" ht="13.5" thickTop="1">
      <c r="B205" s="20"/>
      <c r="C205" s="1"/>
      <c r="D205" s="1"/>
      <c r="E205" s="1"/>
      <c r="F205" s="12"/>
    </row>
    <row r="206" spans="2:6" ht="12.75">
      <c r="B206" s="20"/>
      <c r="C206" s="21" t="s">
        <v>120</v>
      </c>
      <c r="D206" s="21"/>
      <c r="E206" s="21"/>
      <c r="F206" s="16">
        <v>1</v>
      </c>
    </row>
    <row r="207" spans="2:6" ht="13.5" thickBot="1">
      <c r="B207" s="20"/>
      <c r="C207" s="1"/>
      <c r="D207" s="23" t="s">
        <v>12</v>
      </c>
      <c r="E207" s="1"/>
      <c r="F207" s="22">
        <v>1</v>
      </c>
    </row>
    <row r="208" spans="2:6" ht="13.5" thickTop="1">
      <c r="B208" s="20"/>
      <c r="C208" s="1"/>
      <c r="D208" s="1"/>
      <c r="E208" s="1"/>
      <c r="F208" s="12"/>
    </row>
    <row r="209" spans="2:6" ht="12.75">
      <c r="B209" s="20"/>
      <c r="C209" s="21" t="s">
        <v>37</v>
      </c>
      <c r="D209" s="21"/>
      <c r="E209" s="21"/>
      <c r="F209" s="16">
        <v>3</v>
      </c>
    </row>
    <row r="210" spans="2:6" ht="13.5" thickBot="1">
      <c r="B210" s="20"/>
      <c r="C210" s="1"/>
      <c r="D210" s="23" t="s">
        <v>12</v>
      </c>
      <c r="E210" s="1"/>
      <c r="F210" s="22">
        <v>3</v>
      </c>
    </row>
    <row r="211" spans="2:6" ht="13.5" thickTop="1">
      <c r="B211" s="20"/>
      <c r="C211" s="1"/>
      <c r="D211" s="1"/>
      <c r="E211" s="1"/>
      <c r="F211" s="12"/>
    </row>
    <row r="212" spans="2:6" ht="12.75">
      <c r="B212" s="20"/>
      <c r="C212" s="21" t="s">
        <v>135</v>
      </c>
      <c r="D212" s="21"/>
      <c r="E212" s="21"/>
      <c r="F212" s="16">
        <v>1</v>
      </c>
    </row>
    <row r="213" spans="2:6" ht="13.5" thickBot="1">
      <c r="B213" s="20"/>
      <c r="C213" s="1"/>
      <c r="D213" s="23" t="s">
        <v>12</v>
      </c>
      <c r="E213" s="1"/>
      <c r="F213" s="22">
        <v>1</v>
      </c>
    </row>
    <row r="214" spans="2:6" ht="13.5" thickTop="1">
      <c r="B214" s="20"/>
      <c r="C214" s="1"/>
      <c r="D214" s="1"/>
      <c r="E214" s="1"/>
      <c r="F214" s="12"/>
    </row>
    <row r="215" spans="2:6" ht="12.75">
      <c r="B215" s="20"/>
      <c r="C215" s="21" t="s">
        <v>111</v>
      </c>
      <c r="D215" s="21"/>
      <c r="E215" s="21"/>
      <c r="F215" s="16">
        <v>2</v>
      </c>
    </row>
    <row r="216" spans="2:6" ht="13.5" thickBot="1">
      <c r="B216" s="20"/>
      <c r="C216" s="1"/>
      <c r="D216" s="23" t="s">
        <v>12</v>
      </c>
      <c r="E216" s="1"/>
      <c r="F216" s="22">
        <v>2</v>
      </c>
    </row>
    <row r="217" spans="2:6" ht="13.5" thickTop="1">
      <c r="B217" s="20"/>
      <c r="C217" s="1"/>
      <c r="D217" s="1"/>
      <c r="E217" s="1"/>
      <c r="F217" s="12"/>
    </row>
    <row r="218" spans="2:6" ht="12.75">
      <c r="B218" s="20"/>
      <c r="C218" s="21" t="s">
        <v>136</v>
      </c>
      <c r="D218" s="21"/>
      <c r="E218" s="21"/>
      <c r="F218" s="16">
        <v>1</v>
      </c>
    </row>
    <row r="219" spans="2:6" ht="13.5" thickBot="1">
      <c r="B219" s="20"/>
      <c r="C219" s="1"/>
      <c r="D219" s="23" t="s">
        <v>12</v>
      </c>
      <c r="E219" s="1"/>
      <c r="F219" s="22">
        <v>1</v>
      </c>
    </row>
    <row r="220" spans="2:6" ht="13.5" thickTop="1">
      <c r="B220" s="20"/>
      <c r="C220" s="1"/>
      <c r="D220" s="1"/>
      <c r="E220" s="1"/>
      <c r="F220" s="12"/>
    </row>
    <row r="221" spans="2:6" ht="12.75">
      <c r="B221" s="20"/>
      <c r="C221" s="21" t="s">
        <v>137</v>
      </c>
      <c r="D221" s="21"/>
      <c r="E221" s="21"/>
      <c r="F221" s="16">
        <v>2</v>
      </c>
    </row>
    <row r="222" spans="2:6" ht="13.5" thickBot="1">
      <c r="B222" s="20"/>
      <c r="C222" s="1"/>
      <c r="D222" s="23" t="s">
        <v>12</v>
      </c>
      <c r="E222" s="1"/>
      <c r="F222" s="22">
        <v>2</v>
      </c>
    </row>
    <row r="223" spans="2:6" ht="13.5" thickTop="1">
      <c r="B223" s="20"/>
      <c r="C223" s="1"/>
      <c r="D223" s="1"/>
      <c r="E223" s="1"/>
      <c r="F223" s="12"/>
    </row>
    <row r="224" spans="2:6" ht="12.75">
      <c r="B224" s="20"/>
      <c r="C224" s="21" t="s">
        <v>138</v>
      </c>
      <c r="D224" s="21"/>
      <c r="E224" s="21"/>
      <c r="F224" s="16">
        <v>1</v>
      </c>
    </row>
    <row r="225" spans="2:6" ht="13.5" thickBot="1">
      <c r="B225" s="20"/>
      <c r="C225" s="1"/>
      <c r="D225" s="23" t="s">
        <v>12</v>
      </c>
      <c r="E225" s="1"/>
      <c r="F225" s="22">
        <v>1</v>
      </c>
    </row>
    <row r="226" spans="2:6" ht="13.5" thickTop="1">
      <c r="B226" s="20"/>
      <c r="C226" s="1"/>
      <c r="D226" s="1"/>
      <c r="E226" s="1"/>
      <c r="F226" s="12"/>
    </row>
    <row r="227" spans="2:6" ht="12.75">
      <c r="B227" s="18" t="s">
        <v>10</v>
      </c>
      <c r="C227" s="19"/>
      <c r="D227" s="19"/>
      <c r="E227" s="19"/>
      <c r="F227" s="15">
        <v>2</v>
      </c>
    </row>
    <row r="228" spans="2:6" ht="12.75">
      <c r="B228" s="20"/>
      <c r="C228" s="21" t="s">
        <v>11</v>
      </c>
      <c r="D228" s="21"/>
      <c r="E228" s="21"/>
      <c r="F228" s="16">
        <v>2</v>
      </c>
    </row>
    <row r="229" spans="2:6" ht="13.5" thickBot="1">
      <c r="B229" s="20"/>
      <c r="C229" s="1"/>
      <c r="D229" s="23" t="s">
        <v>12</v>
      </c>
      <c r="E229" s="1"/>
      <c r="F229" s="22">
        <v>2</v>
      </c>
    </row>
    <row r="230" spans="2:6" ht="13.5" thickTop="1">
      <c r="B230" s="20"/>
      <c r="C230" s="1"/>
      <c r="D230" s="1"/>
      <c r="E230" s="1"/>
      <c r="F230" s="12"/>
    </row>
    <row r="231" spans="2:6" ht="12.75">
      <c r="B231" s="18" t="s">
        <v>126</v>
      </c>
      <c r="C231" s="19"/>
      <c r="D231" s="19"/>
      <c r="E231" s="19"/>
      <c r="F231" s="15">
        <v>1</v>
      </c>
    </row>
    <row r="232" spans="2:6" ht="12.75">
      <c r="B232" s="20"/>
      <c r="C232" s="21" t="s">
        <v>127</v>
      </c>
      <c r="D232" s="21"/>
      <c r="E232" s="21"/>
      <c r="F232" s="16">
        <v>1</v>
      </c>
    </row>
    <row r="233" spans="2:6" ht="13.5" thickBot="1">
      <c r="B233" s="20"/>
      <c r="C233" s="1"/>
      <c r="D233" s="23" t="s">
        <v>146</v>
      </c>
      <c r="E233" s="1"/>
      <c r="F233" s="22">
        <v>1</v>
      </c>
    </row>
    <row r="234" spans="2:6" ht="13.5" thickTop="1">
      <c r="B234" s="20"/>
      <c r="C234" s="1"/>
      <c r="D234" s="1"/>
      <c r="E234" s="1"/>
      <c r="F234" s="12"/>
    </row>
    <row r="235" spans="2:6" ht="12.75">
      <c r="B235" s="18" t="s">
        <v>70</v>
      </c>
      <c r="C235" s="19"/>
      <c r="D235" s="19"/>
      <c r="E235" s="19"/>
      <c r="F235" s="15">
        <v>4</v>
      </c>
    </row>
    <row r="236" spans="2:6" ht="12.75">
      <c r="B236" s="20"/>
      <c r="C236" s="21" t="s">
        <v>71</v>
      </c>
      <c r="D236" s="21"/>
      <c r="E236" s="21"/>
      <c r="F236" s="16">
        <v>2</v>
      </c>
    </row>
    <row r="237" spans="2:6" ht="13.5" thickBot="1">
      <c r="B237" s="20"/>
      <c r="C237" s="1"/>
      <c r="D237" s="23" t="s">
        <v>146</v>
      </c>
      <c r="E237" s="1"/>
      <c r="F237" s="22">
        <v>2</v>
      </c>
    </row>
    <row r="238" spans="2:6" ht="13.5" thickTop="1">
      <c r="B238" s="20"/>
      <c r="C238" s="1"/>
      <c r="D238" s="1"/>
      <c r="E238" s="1"/>
      <c r="F238" s="12"/>
    </row>
    <row r="239" spans="2:6" ht="12.75">
      <c r="B239" s="20"/>
      <c r="C239" s="21" t="s">
        <v>91</v>
      </c>
      <c r="D239" s="21"/>
      <c r="E239" s="21"/>
      <c r="F239" s="16">
        <v>2</v>
      </c>
    </row>
    <row r="240" spans="2:6" ht="13.5" thickBot="1">
      <c r="B240" s="20"/>
      <c r="C240" s="1"/>
      <c r="D240" s="23" t="s">
        <v>146</v>
      </c>
      <c r="E240" s="1"/>
      <c r="F240" s="22">
        <v>2</v>
      </c>
    </row>
    <row r="241" spans="2:6" ht="13.5" thickTop="1">
      <c r="B241" s="20"/>
      <c r="C241" s="1"/>
      <c r="D241" s="1"/>
      <c r="E241" s="1"/>
      <c r="F241" s="12"/>
    </row>
    <row r="242" spans="2:6" ht="12.75">
      <c r="B242" s="18" t="s">
        <v>86</v>
      </c>
      <c r="C242" s="19"/>
      <c r="D242" s="19"/>
      <c r="E242" s="19"/>
      <c r="F242" s="15">
        <v>2</v>
      </c>
    </row>
    <row r="243" spans="2:6" ht="12.75">
      <c r="B243" s="20"/>
      <c r="C243" s="21" t="s">
        <v>87</v>
      </c>
      <c r="D243" s="21"/>
      <c r="E243" s="21"/>
      <c r="F243" s="16">
        <v>2</v>
      </c>
    </row>
    <row r="244" spans="2:6" ht="13.5" thickBot="1">
      <c r="B244" s="20"/>
      <c r="C244" s="1"/>
      <c r="D244" s="23" t="s">
        <v>146</v>
      </c>
      <c r="E244" s="1"/>
      <c r="F244" s="22">
        <v>2</v>
      </c>
    </row>
    <row r="245" spans="2:6" ht="13.5" thickTop="1">
      <c r="B245" s="20"/>
      <c r="C245" s="1"/>
      <c r="D245" s="1"/>
      <c r="E245" s="1"/>
      <c r="F245" s="12"/>
    </row>
    <row r="246" spans="2:6" ht="12.75">
      <c r="B246" s="18" t="s">
        <v>81</v>
      </c>
      <c r="C246" s="19"/>
      <c r="D246" s="19"/>
      <c r="E246" s="19"/>
      <c r="F246" s="15">
        <v>21</v>
      </c>
    </row>
    <row r="247" spans="2:6" ht="12.75">
      <c r="B247" s="20"/>
      <c r="C247" s="21" t="s">
        <v>82</v>
      </c>
      <c r="D247" s="21"/>
      <c r="E247" s="21"/>
      <c r="F247" s="16">
        <v>2</v>
      </c>
    </row>
    <row r="248" spans="2:6" ht="13.5" thickBot="1">
      <c r="B248" s="20"/>
      <c r="C248" s="1"/>
      <c r="D248" s="23" t="s">
        <v>146</v>
      </c>
      <c r="E248" s="1"/>
      <c r="F248" s="22">
        <v>2</v>
      </c>
    </row>
    <row r="249" spans="2:6" ht="13.5" thickTop="1">
      <c r="B249" s="20"/>
      <c r="C249" s="1"/>
      <c r="D249" s="1"/>
      <c r="E249" s="1"/>
      <c r="F249" s="12"/>
    </row>
    <row r="250" spans="2:6" ht="12.75">
      <c r="B250" s="20"/>
      <c r="C250" s="21" t="s">
        <v>96</v>
      </c>
      <c r="D250" s="21"/>
      <c r="E250" s="21"/>
      <c r="F250" s="16">
        <v>7</v>
      </c>
    </row>
    <row r="251" spans="2:6" ht="13.5" thickBot="1">
      <c r="B251" s="20"/>
      <c r="C251" s="1"/>
      <c r="D251" s="23" t="s">
        <v>97</v>
      </c>
      <c r="E251" s="1"/>
      <c r="F251" s="22">
        <v>7</v>
      </c>
    </row>
    <row r="252" spans="2:6" ht="13.5" thickTop="1">
      <c r="B252" s="20"/>
      <c r="C252" s="1"/>
      <c r="D252" s="1"/>
      <c r="E252" s="1"/>
      <c r="F252" s="12"/>
    </row>
    <row r="253" spans="2:6" ht="12.75">
      <c r="B253" s="20"/>
      <c r="C253" s="21" t="s">
        <v>98</v>
      </c>
      <c r="D253" s="21"/>
      <c r="E253" s="21"/>
      <c r="F253" s="16">
        <v>9</v>
      </c>
    </row>
    <row r="254" spans="2:6" ht="13.5" thickBot="1">
      <c r="B254" s="20"/>
      <c r="C254" s="1"/>
      <c r="D254" s="23" t="s">
        <v>99</v>
      </c>
      <c r="E254" s="1"/>
      <c r="F254" s="22">
        <v>9</v>
      </c>
    </row>
    <row r="255" spans="2:6" ht="13.5" thickTop="1">
      <c r="B255" s="20"/>
      <c r="C255" s="1"/>
      <c r="D255" s="1"/>
      <c r="E255" s="1"/>
      <c r="F255" s="12"/>
    </row>
    <row r="256" spans="2:6" ht="12.75">
      <c r="B256" s="20"/>
      <c r="C256" s="21" t="s">
        <v>105</v>
      </c>
      <c r="D256" s="21"/>
      <c r="E256" s="21"/>
      <c r="F256" s="16">
        <v>1</v>
      </c>
    </row>
    <row r="257" spans="2:6" ht="13.5" thickBot="1">
      <c r="B257" s="20"/>
      <c r="C257" s="1"/>
      <c r="D257" s="23" t="s">
        <v>146</v>
      </c>
      <c r="E257" s="1"/>
      <c r="F257" s="22">
        <v>1</v>
      </c>
    </row>
    <row r="258" spans="2:6" ht="13.5" thickTop="1">
      <c r="B258" s="20"/>
      <c r="C258" s="1"/>
      <c r="D258" s="1"/>
      <c r="E258" s="1"/>
      <c r="F258" s="12"/>
    </row>
    <row r="259" spans="2:6" ht="12.75">
      <c r="B259" s="20"/>
      <c r="C259" s="21" t="s">
        <v>106</v>
      </c>
      <c r="D259" s="21"/>
      <c r="E259" s="21"/>
      <c r="F259" s="16">
        <v>1</v>
      </c>
    </row>
    <row r="260" spans="2:6" ht="13.5" thickBot="1">
      <c r="B260" s="20"/>
      <c r="C260" s="1"/>
      <c r="D260" s="23" t="s">
        <v>146</v>
      </c>
      <c r="E260" s="1"/>
      <c r="F260" s="22">
        <v>1</v>
      </c>
    </row>
    <row r="261" spans="2:6" ht="13.5" thickTop="1">
      <c r="B261" s="20"/>
      <c r="C261" s="1"/>
      <c r="D261" s="1"/>
      <c r="E261" s="1"/>
      <c r="F261" s="12"/>
    </row>
    <row r="262" spans="2:6" ht="12.75">
      <c r="B262" s="20"/>
      <c r="C262" s="21" t="s">
        <v>121</v>
      </c>
      <c r="D262" s="21"/>
      <c r="E262" s="21"/>
      <c r="F262" s="16">
        <v>1</v>
      </c>
    </row>
    <row r="263" spans="2:6" ht="13.5" thickBot="1">
      <c r="B263" s="20"/>
      <c r="C263" s="1"/>
      <c r="D263" s="23" t="s">
        <v>146</v>
      </c>
      <c r="E263" s="1"/>
      <c r="F263" s="22">
        <v>1</v>
      </c>
    </row>
    <row r="264" spans="2:6" ht="13.5" thickTop="1">
      <c r="B264" s="20"/>
      <c r="C264" s="1"/>
      <c r="D264" s="1"/>
      <c r="E264" s="1"/>
      <c r="F264" s="12"/>
    </row>
    <row r="265" spans="2:6" ht="12.75">
      <c r="B265" s="18" t="s">
        <v>58</v>
      </c>
      <c r="C265" s="19"/>
      <c r="D265" s="19"/>
      <c r="E265" s="19"/>
      <c r="F265" s="15">
        <v>6</v>
      </c>
    </row>
    <row r="266" spans="2:6" ht="12.75">
      <c r="B266" s="20"/>
      <c r="C266" s="21" t="s">
        <v>101</v>
      </c>
      <c r="D266" s="21"/>
      <c r="E266" s="21"/>
      <c r="F266" s="16">
        <v>1</v>
      </c>
    </row>
    <row r="267" spans="2:6" ht="13.5" thickBot="1">
      <c r="B267" s="20"/>
      <c r="C267" s="1"/>
      <c r="D267" s="23" t="s">
        <v>102</v>
      </c>
      <c r="E267" s="1"/>
      <c r="F267" s="22">
        <v>1</v>
      </c>
    </row>
    <row r="268" spans="2:6" ht="13.5" thickTop="1">
      <c r="B268" s="20"/>
      <c r="C268" s="1"/>
      <c r="D268" s="1"/>
      <c r="E268" s="1"/>
      <c r="F268" s="12"/>
    </row>
    <row r="269" spans="2:6" ht="12.75">
      <c r="B269" s="20"/>
      <c r="C269" s="21" t="s">
        <v>61</v>
      </c>
      <c r="D269" s="21"/>
      <c r="E269" s="21"/>
      <c r="F269" s="16">
        <v>4</v>
      </c>
    </row>
    <row r="270" spans="2:6" ht="13.5" thickBot="1">
      <c r="B270" s="20"/>
      <c r="C270" s="1"/>
      <c r="D270" s="23" t="s">
        <v>62</v>
      </c>
      <c r="E270" s="1"/>
      <c r="F270" s="22">
        <v>4</v>
      </c>
    </row>
    <row r="271" spans="2:6" ht="13.5" thickTop="1">
      <c r="B271" s="20"/>
      <c r="C271" s="1"/>
      <c r="D271" s="1"/>
      <c r="E271" s="1"/>
      <c r="F271" s="12"/>
    </row>
    <row r="272" spans="2:6" ht="12.75">
      <c r="B272" s="20"/>
      <c r="C272" s="21" t="s">
        <v>59</v>
      </c>
      <c r="D272" s="21"/>
      <c r="E272" s="21"/>
      <c r="F272" s="16">
        <v>1</v>
      </c>
    </row>
    <row r="273" spans="2:6" ht="13.5" thickBot="1">
      <c r="B273" s="20"/>
      <c r="C273" s="1"/>
      <c r="D273" s="23" t="s">
        <v>60</v>
      </c>
      <c r="E273" s="1"/>
      <c r="F273" s="22">
        <v>1</v>
      </c>
    </row>
    <row r="274" spans="2:6" ht="13.5" thickTop="1">
      <c r="B274" s="20"/>
      <c r="C274" s="1"/>
      <c r="D274" s="1"/>
      <c r="E274" s="1"/>
      <c r="F274" s="12"/>
    </row>
    <row r="275" spans="2:6" ht="12.75">
      <c r="B275" s="18" t="s">
        <v>23</v>
      </c>
      <c r="C275" s="19"/>
      <c r="D275" s="19"/>
      <c r="E275" s="19"/>
      <c r="F275" s="15">
        <v>1</v>
      </c>
    </row>
    <row r="276" spans="2:6" ht="12.75">
      <c r="B276" s="20"/>
      <c r="C276" s="21">
        <v>7805</v>
      </c>
      <c r="D276" s="21"/>
      <c r="E276" s="21"/>
      <c r="F276" s="16">
        <v>1</v>
      </c>
    </row>
    <row r="277" spans="2:6" ht="13.5" thickBot="1">
      <c r="B277" s="20"/>
      <c r="C277" s="1"/>
      <c r="D277" s="23" t="s">
        <v>146</v>
      </c>
      <c r="E277" s="1"/>
      <c r="F277" s="22">
        <v>1</v>
      </c>
    </row>
    <row r="278" spans="2:6" ht="13.5" thickTop="1">
      <c r="B278" s="20"/>
      <c r="C278" s="1"/>
      <c r="D278" s="1"/>
      <c r="E278" s="1"/>
      <c r="F278" s="12"/>
    </row>
    <row r="279" spans="2:6" ht="12.75">
      <c r="B279" s="18" t="s">
        <v>88</v>
      </c>
      <c r="C279" s="19"/>
      <c r="D279" s="19"/>
      <c r="E279" s="19"/>
      <c r="F279" s="15">
        <v>0</v>
      </c>
    </row>
    <row r="280" spans="2:6" ht="12.75">
      <c r="B280" s="20"/>
      <c r="C280" s="21" t="s">
        <v>89</v>
      </c>
      <c r="D280" s="21"/>
      <c r="E280" s="21"/>
      <c r="F280" s="16">
        <v>0</v>
      </c>
    </row>
    <row r="281" spans="2:6" ht="13.5" thickBot="1">
      <c r="B281" s="20"/>
      <c r="C281" s="1"/>
      <c r="D281" s="23" t="s">
        <v>146</v>
      </c>
      <c r="E281" s="1"/>
      <c r="F281" s="22">
        <v>0</v>
      </c>
    </row>
    <row r="282" spans="2:6" ht="13.5" thickTop="1">
      <c r="B282" s="20"/>
      <c r="C282" s="1"/>
      <c r="D282" s="1"/>
      <c r="E282" s="1"/>
      <c r="F282" s="12"/>
    </row>
    <row r="283" spans="2:6" ht="12.75">
      <c r="B283" s="20"/>
      <c r="C283" s="21" t="s">
        <v>125</v>
      </c>
      <c r="D283" s="21"/>
      <c r="E283" s="21"/>
      <c r="F283" s="16">
        <v>0</v>
      </c>
    </row>
    <row r="284" spans="2:6" ht="13.5" thickBot="1">
      <c r="B284" s="20"/>
      <c r="C284" s="1"/>
      <c r="D284" s="23" t="s">
        <v>146</v>
      </c>
      <c r="E284" s="1"/>
      <c r="F284" s="22">
        <v>0</v>
      </c>
    </row>
    <row r="285" spans="2:6" ht="14.25" thickBot="1" thickTop="1">
      <c r="B285" s="20"/>
      <c r="C285" s="1"/>
      <c r="D285" s="1"/>
      <c r="E285" s="1"/>
      <c r="F285" s="12"/>
    </row>
    <row r="286" spans="2:6" ht="16.5" thickBot="1" thickTop="1">
      <c r="B286" s="25" t="s">
        <v>143</v>
      </c>
      <c r="C286" s="24"/>
      <c r="D286" s="24"/>
      <c r="E286" s="24"/>
      <c r="F286" s="26">
        <v>390</v>
      </c>
    </row>
    <row r="287" ht="13.5" thickTop="1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9"/>
  <sheetViews>
    <sheetView tabSelected="1" workbookViewId="0" topLeftCell="A1">
      <selection activeCell="L2" sqref="L2:L147"/>
    </sheetView>
  </sheetViews>
  <sheetFormatPr defaultColWidth="9.140625" defaultRowHeight="12.75"/>
  <cols>
    <col min="1" max="1" width="4.8515625" style="0" bestFit="1" customWidth="1"/>
    <col min="2" max="2" width="13.8515625" style="0" bestFit="1" customWidth="1"/>
    <col min="3" max="3" width="11.8515625" style="1" bestFit="1" customWidth="1"/>
    <col min="4" max="4" width="13.140625" style="1" customWidth="1"/>
    <col min="5" max="5" width="14.140625" style="0" bestFit="1" customWidth="1"/>
    <col min="8" max="8" width="14.8515625" style="0" bestFit="1" customWidth="1"/>
    <col min="9" max="9" width="14.8515625" style="0" customWidth="1"/>
  </cols>
  <sheetData>
    <row r="1" ht="13.5" thickBot="1"/>
    <row r="2" spans="1:12" ht="15.75">
      <c r="A2" s="4" t="s">
        <v>33</v>
      </c>
      <c r="B2" s="5" t="s">
        <v>32</v>
      </c>
      <c r="C2" s="6" t="s">
        <v>31</v>
      </c>
      <c r="D2" s="6" t="s">
        <v>34</v>
      </c>
      <c r="E2" s="5" t="s">
        <v>30</v>
      </c>
      <c r="F2" s="34" t="s">
        <v>29</v>
      </c>
      <c r="G2" s="5" t="s">
        <v>28</v>
      </c>
      <c r="H2" s="30" t="s">
        <v>149</v>
      </c>
      <c r="I2" s="30" t="s">
        <v>150</v>
      </c>
      <c r="J2" s="7" t="s">
        <v>128</v>
      </c>
      <c r="L2" t="str">
        <f>"&lt;tr&gt;&lt;th&gt;Component&lt;/th&gt;&lt;th&gt;Qty&lt;/th&gt;&lt;/tr&gt;"</f>
        <v>&lt;tr&gt;&lt;th&gt;Component&lt;/th&gt;&lt;th&gt;Qty&lt;/th&gt;&lt;/tr&gt;</v>
      </c>
    </row>
    <row r="3" spans="1:12" ht="25.5" hidden="1">
      <c r="A3" s="8">
        <v>1</v>
      </c>
      <c r="B3" s="2" t="s">
        <v>14</v>
      </c>
      <c r="C3" s="3" t="s">
        <v>144</v>
      </c>
      <c r="D3" s="3" t="s">
        <v>12</v>
      </c>
      <c r="E3" s="2"/>
      <c r="F3" s="35">
        <v>14</v>
      </c>
      <c r="G3" s="2">
        <v>3</v>
      </c>
      <c r="H3" s="31" t="str">
        <f>B3&amp;" "&amp;C3&amp;" "&amp;D3</f>
        <v>Resistor 10 K   1/4W</v>
      </c>
      <c r="I3" s="31" t="s">
        <v>166</v>
      </c>
      <c r="J3" s="9" t="s">
        <v>129</v>
      </c>
      <c r="L3" t="str">
        <f>"&lt;tr&gt;&lt;td&gt;"&amp;H3&amp;"&lt;/td&gt;&lt;td&gt;"&amp;F3&amp;"&lt;/td&gt;&lt;/tr&gt;"</f>
        <v>&lt;tr&gt;&lt;td&gt;Resistor 10 K   1/4W&lt;/td&gt;&lt;td&gt;14&lt;/td&gt;&lt;/tr&gt;</v>
      </c>
    </row>
    <row r="4" spans="1:12" ht="15.75" hidden="1">
      <c r="A4" s="8">
        <v>1</v>
      </c>
      <c r="B4" s="2" t="s">
        <v>0</v>
      </c>
      <c r="C4" s="3" t="s">
        <v>1</v>
      </c>
      <c r="D4" s="3"/>
      <c r="E4" s="2"/>
      <c r="F4" s="35">
        <v>1</v>
      </c>
      <c r="G4" s="2">
        <v>1</v>
      </c>
      <c r="H4" s="31" t="str">
        <f>B4&amp;" "&amp;C4&amp;" "&amp;D4</f>
        <v>PCB G** </v>
      </c>
      <c r="I4" s="31"/>
      <c r="J4" s="9" t="s">
        <v>133</v>
      </c>
      <c r="L4" t="str">
        <f aca="true" t="shared" si="0" ref="L4:L67">"&lt;tr&gt;&lt;td&gt;"&amp;H4&amp;"&lt;/td&gt;&lt;td&gt;"&amp;F4&amp;"&lt;/td&gt;&lt;/tr&gt;"</f>
        <v>&lt;tr&gt;&lt;td&gt;PCB G** &lt;/td&gt;&lt;td&gt;1&lt;/td&gt;&lt;/tr&gt;</v>
      </c>
    </row>
    <row r="5" spans="1:12" ht="25.5" hidden="1">
      <c r="A5" s="8">
        <v>2</v>
      </c>
      <c r="B5" s="2" t="s">
        <v>2</v>
      </c>
      <c r="C5" s="3" t="s">
        <v>3</v>
      </c>
      <c r="D5" s="3" t="s">
        <v>4</v>
      </c>
      <c r="E5" s="2" t="s">
        <v>152</v>
      </c>
      <c r="F5" s="35">
        <v>1</v>
      </c>
      <c r="G5" s="2">
        <v>1</v>
      </c>
      <c r="H5" s="31" t="str">
        <f>B5&amp;" "&amp;C5&amp;" "&amp;D5</f>
        <v>Diode Zen 1N4734 5.6V</v>
      </c>
      <c r="I5" s="31" t="s">
        <v>153</v>
      </c>
      <c r="J5" s="9" t="s">
        <v>131</v>
      </c>
      <c r="L5" t="str">
        <f t="shared" si="0"/>
        <v>&lt;tr&gt;&lt;td&gt;Diode Zen 1N4734 5.6V&lt;/td&gt;&lt;td&gt;1&lt;/td&gt;&lt;/tr&gt;</v>
      </c>
    </row>
    <row r="6" spans="1:12" ht="15.75" hidden="1">
      <c r="A6" s="8">
        <v>3</v>
      </c>
      <c r="B6" s="2" t="s">
        <v>5</v>
      </c>
      <c r="C6" s="3" t="s">
        <v>6</v>
      </c>
      <c r="D6" s="3"/>
      <c r="E6" s="2"/>
      <c r="F6" s="35">
        <v>21</v>
      </c>
      <c r="G6" s="2">
        <v>1</v>
      </c>
      <c r="H6" s="31" t="str">
        <f>B6&amp;" "&amp;C6&amp;" "&amp;D6</f>
        <v>Diode  1N4148 </v>
      </c>
      <c r="I6" s="31"/>
      <c r="J6" s="9" t="s">
        <v>131</v>
      </c>
      <c r="L6" t="str">
        <f t="shared" si="0"/>
        <v>&lt;tr&gt;&lt;td&gt;Diode  1N4148 &lt;/td&gt;&lt;td&gt;21&lt;/td&gt;&lt;/tr&gt;</v>
      </c>
    </row>
    <row r="7" spans="1:12" ht="15.75" hidden="1">
      <c r="A7" s="8">
        <v>4</v>
      </c>
      <c r="B7" s="2" t="s">
        <v>7</v>
      </c>
      <c r="C7" s="3" t="s">
        <v>8</v>
      </c>
      <c r="D7" s="3"/>
      <c r="E7" s="2"/>
      <c r="F7" s="35">
        <v>1</v>
      </c>
      <c r="G7" s="2">
        <v>1</v>
      </c>
      <c r="H7" s="31" t="str">
        <f>B7&amp;" "&amp;C7&amp;" "&amp;D7</f>
        <v>LED Green </v>
      </c>
      <c r="I7" s="31" t="s">
        <v>155</v>
      </c>
      <c r="J7" s="9" t="s">
        <v>131</v>
      </c>
      <c r="L7" t="str">
        <f t="shared" si="0"/>
        <v>&lt;tr&gt;&lt;td&gt;LED Green &lt;/td&gt;&lt;td&gt;1&lt;/td&gt;&lt;/tr&gt;</v>
      </c>
    </row>
    <row r="8" spans="1:12" ht="25.5" hidden="1">
      <c r="A8" s="8">
        <v>12</v>
      </c>
      <c r="B8" s="2" t="s">
        <v>20</v>
      </c>
      <c r="C8" s="3" t="s">
        <v>93</v>
      </c>
      <c r="D8" s="3" t="s">
        <v>22</v>
      </c>
      <c r="E8" s="2" t="str">
        <f>C8&amp;" "&amp;D8</f>
        <v>1 uF 25V</v>
      </c>
      <c r="F8" s="35">
        <v>1</v>
      </c>
      <c r="G8" s="2">
        <v>5</v>
      </c>
      <c r="H8" s="31" t="str">
        <f>B8&amp;" "&amp;C8&amp;" "&amp;D8</f>
        <v>Cap. Electrolytic 1 uF 25V</v>
      </c>
      <c r="I8" s="31"/>
      <c r="J8" s="9" t="s">
        <v>130</v>
      </c>
      <c r="L8" t="str">
        <f t="shared" si="0"/>
        <v>&lt;tr&gt;&lt;td&gt;Cap. Electrolytic 1 uF 25V&lt;/td&gt;&lt;td&gt;1&lt;/td&gt;&lt;/tr&gt;</v>
      </c>
    </row>
    <row r="9" spans="1:12" ht="25.5">
      <c r="A9" s="8">
        <v>9</v>
      </c>
      <c r="B9" s="2" t="s">
        <v>18</v>
      </c>
      <c r="C9" s="3" t="s">
        <v>39</v>
      </c>
      <c r="D9" s="3" t="s">
        <v>19</v>
      </c>
      <c r="E9" s="2" t="str">
        <f>C9&amp;" "&amp;D9</f>
        <v>10 nF 103 MLC 50V</v>
      </c>
      <c r="F9" s="35">
        <v>1</v>
      </c>
      <c r="G9" s="2">
        <v>8</v>
      </c>
      <c r="H9" s="31" t="str">
        <f>B9&amp;" "&amp;C9&amp;" "&amp;D9</f>
        <v>Capacitor 10 nF 103 MLC 50V</v>
      </c>
      <c r="I9" s="31"/>
      <c r="J9" s="9" t="s">
        <v>130</v>
      </c>
      <c r="L9" t="str">
        <f t="shared" si="0"/>
        <v>&lt;tr&gt;&lt;td&gt;Capacitor 10 nF 103 MLC 50V&lt;/td&gt;&lt;td&gt;1&lt;/td&gt;&lt;/tr&gt;</v>
      </c>
    </row>
    <row r="10" spans="1:12" ht="25.5" hidden="1">
      <c r="A10" s="8">
        <v>13</v>
      </c>
      <c r="B10" s="2" t="s">
        <v>20</v>
      </c>
      <c r="C10" s="3" t="s">
        <v>21</v>
      </c>
      <c r="D10" s="3" t="s">
        <v>22</v>
      </c>
      <c r="E10" s="2" t="str">
        <f>C10&amp;" "&amp;D10</f>
        <v>100uF 25V</v>
      </c>
      <c r="F10" s="35">
        <v>1</v>
      </c>
      <c r="G10" s="2">
        <v>5</v>
      </c>
      <c r="H10" s="31" t="str">
        <f>B10&amp;" "&amp;C10&amp;" "&amp;D10</f>
        <v>Cap. Electrolytic 100uF 25V</v>
      </c>
      <c r="I10" s="31"/>
      <c r="J10" s="9" t="s">
        <v>130</v>
      </c>
      <c r="L10" t="str">
        <f t="shared" si="0"/>
        <v>&lt;tr&gt;&lt;td&gt;Cap. Electrolytic 100uF 25V&lt;/td&gt;&lt;td&gt;1&lt;/td&gt;&lt;/tr&gt;</v>
      </c>
    </row>
    <row r="11" spans="1:12" ht="25.5" hidden="1">
      <c r="A11" s="8">
        <v>16</v>
      </c>
      <c r="B11" s="2" t="s">
        <v>20</v>
      </c>
      <c r="C11" s="3" t="s">
        <v>107</v>
      </c>
      <c r="D11" s="3" t="s">
        <v>22</v>
      </c>
      <c r="E11" s="2" t="str">
        <f>C11&amp;" "&amp;D11</f>
        <v>1000uF 25V</v>
      </c>
      <c r="F11" s="35">
        <v>1</v>
      </c>
      <c r="G11" s="2">
        <v>6</v>
      </c>
      <c r="H11" s="31" t="str">
        <f>B11&amp;" "&amp;C11&amp;" "&amp;D11</f>
        <v>Cap. Electrolytic 1000uF 25V</v>
      </c>
      <c r="I11" s="31"/>
      <c r="J11" s="9" t="s">
        <v>130</v>
      </c>
      <c r="L11" t="str">
        <f t="shared" si="0"/>
        <v>&lt;tr&gt;&lt;td&gt;Cap. Electrolytic 1000uF 25V&lt;/td&gt;&lt;td&gt;1&lt;/td&gt;&lt;/tr&gt;</v>
      </c>
    </row>
    <row r="12" spans="1:12" ht="15.75" hidden="1">
      <c r="A12" s="8">
        <v>5</v>
      </c>
      <c r="B12" s="2" t="s">
        <v>7</v>
      </c>
      <c r="C12" s="3" t="s">
        <v>9</v>
      </c>
      <c r="D12" s="3"/>
      <c r="E12" s="2"/>
      <c r="F12" s="35">
        <v>1</v>
      </c>
      <c r="G12" s="2">
        <v>1</v>
      </c>
      <c r="H12" s="31" t="str">
        <f>B12&amp;" "&amp;C12&amp;" "&amp;D12</f>
        <v>LED Red </v>
      </c>
      <c r="I12" s="31" t="s">
        <v>156</v>
      </c>
      <c r="J12" s="9" t="s">
        <v>131</v>
      </c>
      <c r="L12" t="str">
        <f t="shared" si="0"/>
        <v>&lt;tr&gt;&lt;td&gt;LED Red &lt;/td&gt;&lt;td&gt;1&lt;/td&gt;&lt;/tr&gt;</v>
      </c>
    </row>
    <row r="13" spans="1:12" ht="25.5">
      <c r="A13" s="8">
        <v>10</v>
      </c>
      <c r="B13" s="2" t="s">
        <v>18</v>
      </c>
      <c r="C13" s="3" t="s">
        <v>92</v>
      </c>
      <c r="D13" s="3" t="s">
        <v>19</v>
      </c>
      <c r="E13" s="2" t="str">
        <f>C13&amp;" "&amp;D13</f>
        <v>100 nF 104 MLC 50V</v>
      </c>
      <c r="F13" s="35">
        <v>8</v>
      </c>
      <c r="G13" s="2">
        <v>8</v>
      </c>
      <c r="H13" s="31" t="str">
        <f>B13&amp;" "&amp;C13&amp;" "&amp;D13</f>
        <v>Capacitor 100 nF 104 MLC 50V</v>
      </c>
      <c r="I13" s="31"/>
      <c r="J13" s="9" t="s">
        <v>130</v>
      </c>
      <c r="L13" t="str">
        <f t="shared" si="0"/>
        <v>&lt;tr&gt;&lt;td&gt;Capacitor 100 nF 104 MLC 50V&lt;/td&gt;&lt;td&gt;8&lt;/td&gt;&lt;/tr&gt;</v>
      </c>
    </row>
    <row r="14" spans="1:12" ht="25.5" hidden="1">
      <c r="A14" s="8">
        <v>7</v>
      </c>
      <c r="B14" s="2" t="s">
        <v>18</v>
      </c>
      <c r="C14" s="3" t="s">
        <v>39</v>
      </c>
      <c r="D14" s="3" t="s">
        <v>19</v>
      </c>
      <c r="E14" s="2" t="str">
        <f>C14&amp;" "&amp;D14</f>
        <v>10 nF 103 MLC 50V</v>
      </c>
      <c r="F14" s="35">
        <v>7</v>
      </c>
      <c r="G14" s="2">
        <v>6</v>
      </c>
      <c r="H14" s="31" t="str">
        <f>B14&amp;" "&amp;C14&amp;" "&amp;D14</f>
        <v>Capacitor 10 nF 103 MLC 50V</v>
      </c>
      <c r="I14" s="31"/>
      <c r="J14" s="9" t="s">
        <v>130</v>
      </c>
      <c r="L14" t="str">
        <f t="shared" si="0"/>
        <v>&lt;tr&gt;&lt;td&gt;Capacitor 10 nF 103 MLC 50V&lt;/td&gt;&lt;td&gt;7&lt;/td&gt;&lt;/tr&gt;</v>
      </c>
    </row>
    <row r="15" spans="1:12" ht="25.5" hidden="1">
      <c r="A15" s="8">
        <v>10</v>
      </c>
      <c r="B15" s="2" t="s">
        <v>18</v>
      </c>
      <c r="C15" s="3" t="s">
        <v>39</v>
      </c>
      <c r="D15" s="3" t="s">
        <v>19</v>
      </c>
      <c r="E15" s="2" t="str">
        <f>C15&amp;" "&amp;D15</f>
        <v>10 nF 103 MLC 50V</v>
      </c>
      <c r="F15" s="35">
        <v>5</v>
      </c>
      <c r="G15" s="2">
        <v>5</v>
      </c>
      <c r="H15" s="31" t="str">
        <f>B15&amp;" "&amp;C15&amp;" "&amp;D15</f>
        <v>Capacitor 10 nF 103 MLC 50V</v>
      </c>
      <c r="I15" s="31"/>
      <c r="J15" s="9" t="s">
        <v>130</v>
      </c>
      <c r="L15" t="str">
        <f t="shared" si="0"/>
        <v>&lt;tr&gt;&lt;td&gt;Capacitor 10 nF 103 MLC 50V&lt;/td&gt;&lt;td&gt;5&lt;/td&gt;&lt;/tr&gt;</v>
      </c>
    </row>
    <row r="16" spans="1:12" ht="25.5" hidden="1">
      <c r="A16" s="8">
        <v>15</v>
      </c>
      <c r="B16" s="2" t="s">
        <v>20</v>
      </c>
      <c r="C16" s="3" t="s">
        <v>21</v>
      </c>
      <c r="D16" s="3" t="s">
        <v>22</v>
      </c>
      <c r="E16" s="2" t="str">
        <f>C16&amp;" "&amp;D16</f>
        <v>100uF 25V</v>
      </c>
      <c r="F16" s="35">
        <v>7</v>
      </c>
      <c r="G16" s="2">
        <v>7</v>
      </c>
      <c r="H16" s="31" t="str">
        <f>B16&amp;" "&amp;C16&amp;" "&amp;D16</f>
        <v>Cap. Electrolytic 100uF 25V</v>
      </c>
      <c r="I16" s="31"/>
      <c r="J16" s="9" t="s">
        <v>130</v>
      </c>
      <c r="L16" t="str">
        <f t="shared" si="0"/>
        <v>&lt;tr&gt;&lt;td&gt;Cap. Electrolytic 100uF 25V&lt;/td&gt;&lt;td&gt;7&lt;/td&gt;&lt;/tr&gt;</v>
      </c>
    </row>
    <row r="17" spans="1:12" ht="15.75">
      <c r="A17" s="8">
        <v>16</v>
      </c>
      <c r="B17" s="2" t="s">
        <v>123</v>
      </c>
      <c r="C17" s="3" t="s">
        <v>124</v>
      </c>
      <c r="D17" s="3"/>
      <c r="E17" s="2"/>
      <c r="F17" s="35">
        <v>2</v>
      </c>
      <c r="G17" s="2">
        <v>8</v>
      </c>
      <c r="H17" s="31" t="str">
        <f>B17&amp;" "&amp;C17&amp;" "&amp;D17</f>
        <v>BN43-202 Core </v>
      </c>
      <c r="I17" s="31"/>
      <c r="J17" s="9" t="s">
        <v>132</v>
      </c>
      <c r="L17" t="str">
        <f t="shared" si="0"/>
        <v>&lt;tr&gt;&lt;td&gt;BN43-202 Core &lt;/td&gt;&lt;td&gt;2&lt;/td&gt;&lt;/tr&gt;</v>
      </c>
    </row>
    <row r="18" spans="1:12" ht="25.5" hidden="1">
      <c r="A18" s="8">
        <v>6</v>
      </c>
      <c r="B18" s="2" t="s">
        <v>10</v>
      </c>
      <c r="C18" s="3" t="s">
        <v>11</v>
      </c>
      <c r="D18" s="3" t="s">
        <v>12</v>
      </c>
      <c r="E18" s="2" t="s">
        <v>13</v>
      </c>
      <c r="F18" s="35">
        <v>2</v>
      </c>
      <c r="G18" s="2">
        <v>1</v>
      </c>
      <c r="H18" s="31" t="str">
        <f>B18&amp;" "&amp;C18&amp;" "&amp;D18</f>
        <v>Resistor  2.2 K 1/4W</v>
      </c>
      <c r="I18" s="31" t="s">
        <v>154</v>
      </c>
      <c r="J18" s="9" t="s">
        <v>129</v>
      </c>
      <c r="L18" t="str">
        <f t="shared" si="0"/>
        <v>&lt;tr&gt;&lt;td&gt;Resistor  2.2 K 1/4W&lt;/td&gt;&lt;td&gt;2&lt;/td&gt;&lt;/tr&gt;</v>
      </c>
    </row>
    <row r="19" spans="1:12" ht="15.75" hidden="1">
      <c r="A19" s="8">
        <v>1</v>
      </c>
      <c r="B19" s="2" t="s">
        <v>35</v>
      </c>
      <c r="C19" s="3"/>
      <c r="D19" s="3"/>
      <c r="E19" s="2">
        <v>3</v>
      </c>
      <c r="F19" s="35" t="s">
        <v>36</v>
      </c>
      <c r="G19" s="2">
        <v>2</v>
      </c>
      <c r="H19" s="31" t="str">
        <f>B19&amp;" "&amp;C19&amp;" "&amp;D19</f>
        <v>Jumper wire  </v>
      </c>
      <c r="I19" s="31"/>
      <c r="J19" s="9" t="s">
        <v>133</v>
      </c>
      <c r="L19" t="str">
        <f t="shared" si="0"/>
        <v>&lt;tr&gt;&lt;td&gt;Jumper wire  &lt;/td&gt;&lt;td&gt;-&lt;/td&gt;&lt;/tr&gt;</v>
      </c>
    </row>
    <row r="20" spans="1:12" ht="25.5" hidden="1">
      <c r="A20" s="8">
        <v>2</v>
      </c>
      <c r="B20" s="2" t="s">
        <v>14</v>
      </c>
      <c r="C20" s="3" t="s">
        <v>110</v>
      </c>
      <c r="D20" s="3" t="s">
        <v>12</v>
      </c>
      <c r="E20" s="2"/>
      <c r="F20" s="35">
        <v>8</v>
      </c>
      <c r="G20" s="2">
        <v>3</v>
      </c>
      <c r="H20" s="31" t="str">
        <f>B20&amp;" "&amp;C20&amp;" "&amp;D20</f>
        <v>Resistor 100 Ohm  1/4W</v>
      </c>
      <c r="I20" s="31" t="s">
        <v>167</v>
      </c>
      <c r="J20" s="9" t="s">
        <v>129</v>
      </c>
      <c r="L20" t="str">
        <f t="shared" si="0"/>
        <v>&lt;tr&gt;&lt;td&gt;Resistor 100 Ohm  1/4W&lt;/td&gt;&lt;td&gt;8&lt;/td&gt;&lt;/tr&gt;</v>
      </c>
    </row>
    <row r="21" spans="1:12" ht="25.5" hidden="1">
      <c r="A21" s="8">
        <v>11</v>
      </c>
      <c r="B21" s="2" t="s">
        <v>18</v>
      </c>
      <c r="C21" s="3" t="s">
        <v>92</v>
      </c>
      <c r="D21" s="3" t="s">
        <v>19</v>
      </c>
      <c r="E21" s="2" t="str">
        <f>C21&amp;" "&amp;D21</f>
        <v>100 nF 104 MLC 50V</v>
      </c>
      <c r="F21" s="35">
        <v>9</v>
      </c>
      <c r="G21" s="2">
        <v>5</v>
      </c>
      <c r="H21" s="31" t="str">
        <f>B21&amp;" "&amp;C21&amp;" "&amp;D21</f>
        <v>Capacitor 100 nF 104 MLC 50V</v>
      </c>
      <c r="I21" s="31"/>
      <c r="J21" s="9" t="s">
        <v>130</v>
      </c>
      <c r="L21" t="str">
        <f t="shared" si="0"/>
        <v>&lt;tr&gt;&lt;td&gt;Capacitor 100 nF 104 MLC 50V&lt;/td&gt;&lt;td&gt;9&lt;/td&gt;&lt;/tr&gt;</v>
      </c>
    </row>
    <row r="22" spans="1:12" ht="25.5" hidden="1">
      <c r="A22" s="8">
        <v>2</v>
      </c>
      <c r="B22" s="2" t="s">
        <v>14</v>
      </c>
      <c r="C22" s="3" t="s">
        <v>37</v>
      </c>
      <c r="D22" s="3" t="s">
        <v>12</v>
      </c>
      <c r="E22" s="2"/>
      <c r="F22" s="35">
        <v>3</v>
      </c>
      <c r="G22" s="2">
        <v>2</v>
      </c>
      <c r="H22" s="31" t="str">
        <f>B22&amp;" "&amp;C22&amp;" "&amp;D22</f>
        <v>Resistor 56   Ohm 1/4W</v>
      </c>
      <c r="I22" s="31" t="s">
        <v>163</v>
      </c>
      <c r="J22" s="9" t="s">
        <v>129</v>
      </c>
      <c r="L22" t="str">
        <f t="shared" si="0"/>
        <v>&lt;tr&gt;&lt;td&gt;Resistor 56   Ohm 1/4W&lt;/td&gt;&lt;td&gt;3&lt;/td&gt;&lt;/tr&gt;</v>
      </c>
    </row>
    <row r="23" spans="1:12" ht="25.5" hidden="1">
      <c r="A23" s="8">
        <v>14</v>
      </c>
      <c r="B23" s="2" t="s">
        <v>18</v>
      </c>
      <c r="C23" s="3" t="s">
        <v>92</v>
      </c>
      <c r="D23" s="3" t="s">
        <v>19</v>
      </c>
      <c r="E23" s="2" t="str">
        <f>C23&amp;" "&amp;D23</f>
        <v>100 nF 104 MLC 50V</v>
      </c>
      <c r="F23" s="35">
        <v>9</v>
      </c>
      <c r="G23" s="2">
        <v>4</v>
      </c>
      <c r="H23" s="31" t="str">
        <f>B23&amp;" "&amp;C23&amp;" "&amp;D23</f>
        <v>Capacitor 100 nF 104 MLC 50V</v>
      </c>
      <c r="I23" s="31"/>
      <c r="J23" s="9" t="s">
        <v>130</v>
      </c>
      <c r="L23" t="str">
        <f t="shared" si="0"/>
        <v>&lt;tr&gt;&lt;td&gt;Capacitor 100 nF 104 MLC 50V&lt;/td&gt;&lt;td&gt;9&lt;/td&gt;&lt;/tr&gt;</v>
      </c>
    </row>
    <row r="24" spans="1:12" ht="25.5" hidden="1">
      <c r="A24" s="8">
        <v>8</v>
      </c>
      <c r="B24" s="2" t="s">
        <v>18</v>
      </c>
      <c r="C24" s="3" t="s">
        <v>92</v>
      </c>
      <c r="D24" s="3" t="s">
        <v>19</v>
      </c>
      <c r="E24" s="2" t="str">
        <f>C24&amp;" "&amp;D24</f>
        <v>100 nF 104 MLC 50V</v>
      </c>
      <c r="F24" s="35">
        <v>10</v>
      </c>
      <c r="G24" s="2">
        <v>6</v>
      </c>
      <c r="H24" s="31" t="str">
        <f>B24&amp;" "&amp;C24&amp;" "&amp;D24</f>
        <v>Capacitor 100 nF 104 MLC 50V</v>
      </c>
      <c r="I24" s="31"/>
      <c r="J24" s="9" t="s">
        <v>130</v>
      </c>
      <c r="L24" t="str">
        <f t="shared" si="0"/>
        <v>&lt;tr&gt;&lt;td&gt;Capacitor 100 nF 104 MLC 50V&lt;/td&gt;&lt;td&gt;10&lt;/td&gt;&lt;/tr&gt;</v>
      </c>
    </row>
    <row r="25" spans="1:12" ht="25.5" hidden="1">
      <c r="A25" s="8">
        <v>3</v>
      </c>
      <c r="B25" s="2" t="s">
        <v>14</v>
      </c>
      <c r="C25" s="3" t="s">
        <v>142</v>
      </c>
      <c r="D25" s="3" t="s">
        <v>12</v>
      </c>
      <c r="E25" s="2"/>
      <c r="F25" s="35">
        <v>10</v>
      </c>
      <c r="G25" s="2">
        <v>3</v>
      </c>
      <c r="H25" s="31" t="str">
        <f>B25&amp;" "&amp;C25&amp;" "&amp;D25</f>
        <v>Resistor 1 K 1/4W</v>
      </c>
      <c r="I25" s="31"/>
      <c r="J25" s="9" t="s">
        <v>129</v>
      </c>
      <c r="L25" t="str">
        <f t="shared" si="0"/>
        <v>&lt;tr&gt;&lt;td&gt;Resistor 1 K 1/4W&lt;/td&gt;&lt;td&gt;10&lt;/td&gt;&lt;/tr&gt;</v>
      </c>
    </row>
    <row r="26" spans="1:12" ht="25.5" hidden="1">
      <c r="A26" s="8">
        <v>12</v>
      </c>
      <c r="B26" s="2" t="s">
        <v>18</v>
      </c>
      <c r="C26" s="3" t="s">
        <v>79</v>
      </c>
      <c r="D26" s="3" t="s">
        <v>80</v>
      </c>
      <c r="E26" s="2" t="str">
        <f>C26&amp;" "&amp;D26</f>
        <v>330 pF  [331] NPO  100V</v>
      </c>
      <c r="F26" s="35">
        <v>4</v>
      </c>
      <c r="G26" s="2">
        <v>4</v>
      </c>
      <c r="H26" s="31" t="str">
        <f>B26&amp;" "&amp;C26&amp;" "&amp;D26</f>
        <v>Capacitor 330 pF  [331] NPO  100V</v>
      </c>
      <c r="I26" s="31"/>
      <c r="J26" s="9" t="s">
        <v>130</v>
      </c>
      <c r="L26" t="str">
        <f t="shared" si="0"/>
        <v>&lt;tr&gt;&lt;td&gt;Capacitor 330 pF  [331] NPO  100V&lt;/td&gt;&lt;td&gt;4&lt;/td&gt;&lt;/tr&gt;</v>
      </c>
    </row>
    <row r="27" spans="1:12" ht="25.5" hidden="1">
      <c r="A27" s="8">
        <v>18</v>
      </c>
      <c r="B27" s="2" t="s">
        <v>18</v>
      </c>
      <c r="C27" s="3" t="s">
        <v>113</v>
      </c>
      <c r="D27" s="3" t="s">
        <v>51</v>
      </c>
      <c r="E27" s="2" t="str">
        <f>C27&amp;" "&amp;D27</f>
        <v>1 nF  [102J] USM</v>
      </c>
      <c r="F27" s="35">
        <v>2</v>
      </c>
      <c r="G27" s="2">
        <v>7</v>
      </c>
      <c r="H27" s="31" t="str">
        <f>B27&amp;" "&amp;C27&amp;" "&amp;D27</f>
        <v>Capacitor 1 nF  [102J] USM</v>
      </c>
      <c r="I27" s="31"/>
      <c r="J27" s="9" t="s">
        <v>130</v>
      </c>
      <c r="L27" t="str">
        <f t="shared" si="0"/>
        <v>&lt;tr&gt;&lt;td&gt;Capacitor 1 nF  [102J] USM&lt;/td&gt;&lt;td&gt;2&lt;/td&gt;&lt;/tr&gt;</v>
      </c>
    </row>
    <row r="28" spans="1:12" ht="25.5" hidden="1">
      <c r="A28" s="8">
        <v>21</v>
      </c>
      <c r="B28" s="2" t="s">
        <v>18</v>
      </c>
      <c r="C28" s="3" t="s">
        <v>116</v>
      </c>
      <c r="D28" s="3" t="s">
        <v>51</v>
      </c>
      <c r="E28" s="2" t="str">
        <f>C28&amp;" "&amp;D28</f>
        <v>10 nF  [103J] USM</v>
      </c>
      <c r="F28" s="35">
        <v>2</v>
      </c>
      <c r="G28" s="2">
        <v>7</v>
      </c>
      <c r="H28" s="31" t="str">
        <f>B28&amp;" "&amp;C28&amp;" "&amp;D28</f>
        <v>Capacitor 10 nF  [103J] USM</v>
      </c>
      <c r="I28" s="31"/>
      <c r="J28" s="9" t="s">
        <v>130</v>
      </c>
      <c r="L28" t="str">
        <f t="shared" si="0"/>
        <v>&lt;tr&gt;&lt;td&gt;Capacitor 10 nF  [103J] USM&lt;/td&gt;&lt;td&gt;2&lt;/td&gt;&lt;/tr&gt;</v>
      </c>
    </row>
    <row r="29" spans="1:12" ht="25.5" hidden="1">
      <c r="A29" s="8">
        <v>17</v>
      </c>
      <c r="B29" s="2" t="s">
        <v>69</v>
      </c>
      <c r="C29" s="3"/>
      <c r="D29" s="3" t="s">
        <v>100</v>
      </c>
      <c r="E29" s="2"/>
      <c r="F29" s="35">
        <v>3</v>
      </c>
      <c r="G29" s="2">
        <v>5</v>
      </c>
      <c r="H29" s="31" t="str">
        <f>B29&amp;" "&amp;C29&amp;" "&amp;D29</f>
        <v>RCA stereo  Connector</v>
      </c>
      <c r="I29" s="31"/>
      <c r="J29" s="9" t="s">
        <v>133</v>
      </c>
      <c r="L29" t="str">
        <f t="shared" si="0"/>
        <v>&lt;tr&gt;&lt;td&gt;RCA stereo  Connector&lt;/td&gt;&lt;td&gt;3&lt;/td&gt;&lt;/tr&gt;</v>
      </c>
    </row>
    <row r="30" spans="1:12" ht="25.5" hidden="1">
      <c r="A30" s="8">
        <v>4</v>
      </c>
      <c r="B30" s="2" t="s">
        <v>14</v>
      </c>
      <c r="C30" s="3" t="s">
        <v>47</v>
      </c>
      <c r="D30" s="3" t="s">
        <v>12</v>
      </c>
      <c r="E30" s="2"/>
      <c r="F30" s="35">
        <v>5</v>
      </c>
      <c r="G30" s="2">
        <v>3</v>
      </c>
      <c r="H30" s="31" t="str">
        <f>B30&amp;" "&amp;C30&amp;" "&amp;D30</f>
        <v>Resistor 33   Ohm 1/4W</v>
      </c>
      <c r="I30" s="31"/>
      <c r="J30" s="9" t="s">
        <v>129</v>
      </c>
      <c r="L30" t="str">
        <f t="shared" si="0"/>
        <v>&lt;tr&gt;&lt;td&gt;Resistor 33   Ohm 1/4W&lt;/td&gt;&lt;td&gt;5&lt;/td&gt;&lt;/tr&gt;</v>
      </c>
    </row>
    <row r="31" spans="1:12" ht="15.75">
      <c r="A31" s="8">
        <v>11</v>
      </c>
      <c r="B31" s="2" t="s">
        <v>25</v>
      </c>
      <c r="C31" s="3" t="s">
        <v>26</v>
      </c>
      <c r="D31" s="3"/>
      <c r="E31" s="2" t="s">
        <v>27</v>
      </c>
      <c r="F31" s="35">
        <v>1</v>
      </c>
      <c r="G31" s="2">
        <v>8</v>
      </c>
      <c r="H31" s="31" t="str">
        <f>B31&amp;" "&amp;C31&amp;" "&amp;D31</f>
        <v>Choke 47uH </v>
      </c>
      <c r="I31" s="31"/>
      <c r="J31" s="9" t="s">
        <v>132</v>
      </c>
      <c r="L31" t="str">
        <f t="shared" si="0"/>
        <v>&lt;tr&gt;&lt;td&gt;Choke 47uH &lt;/td&gt;&lt;td&gt;1&lt;/td&gt;&lt;/tr&gt;</v>
      </c>
    </row>
    <row r="32" spans="1:12" ht="25.5" hidden="1">
      <c r="A32" s="8">
        <v>20</v>
      </c>
      <c r="B32" s="2" t="s">
        <v>66</v>
      </c>
      <c r="C32" s="3" t="s">
        <v>67</v>
      </c>
      <c r="D32" s="3" t="s">
        <v>68</v>
      </c>
      <c r="E32" s="2"/>
      <c r="F32" s="35">
        <v>1</v>
      </c>
      <c r="G32" s="2">
        <v>5</v>
      </c>
      <c r="H32" s="31" t="str">
        <f>B32&amp;" "&amp;C32&amp;" "&amp;D32</f>
        <v>Relay JRC27F/012 12V</v>
      </c>
      <c r="I32" s="31"/>
      <c r="J32" s="9" t="s">
        <v>133</v>
      </c>
      <c r="L32" t="str">
        <f t="shared" si="0"/>
        <v>&lt;tr&gt;&lt;td&gt;Relay JRC27F/012 12V&lt;/td&gt;&lt;td&gt;1&lt;/td&gt;&lt;/tr&gt;</v>
      </c>
    </row>
    <row r="33" spans="1:12" ht="25.5" hidden="1">
      <c r="A33" s="8">
        <v>11</v>
      </c>
      <c r="B33" s="2" t="s">
        <v>18</v>
      </c>
      <c r="C33" s="3" t="s">
        <v>39</v>
      </c>
      <c r="D33" s="3" t="s">
        <v>19</v>
      </c>
      <c r="E33" s="2" t="str">
        <f>C33&amp;" "&amp;D33</f>
        <v>10 nF 103 MLC 50V</v>
      </c>
      <c r="F33" s="35">
        <v>1</v>
      </c>
      <c r="G33" s="2">
        <v>7</v>
      </c>
      <c r="H33" s="31" t="str">
        <f>B33&amp;" "&amp;C33&amp;" "&amp;D33</f>
        <v>Capacitor 10 nF 103 MLC 50V</v>
      </c>
      <c r="I33" s="31"/>
      <c r="J33" s="9" t="s">
        <v>130</v>
      </c>
      <c r="L33" t="str">
        <f t="shared" si="0"/>
        <v>&lt;tr&gt;&lt;td&gt;Capacitor 10 nF 103 MLC 50V&lt;/td&gt;&lt;td&gt;1&lt;/td&gt;&lt;/tr&gt;</v>
      </c>
    </row>
    <row r="34" spans="1:12" ht="25.5" hidden="1">
      <c r="A34" s="8">
        <v>5</v>
      </c>
      <c r="B34" s="2" t="s">
        <v>14</v>
      </c>
      <c r="C34" s="3" t="s">
        <v>38</v>
      </c>
      <c r="D34" s="3" t="s">
        <v>12</v>
      </c>
      <c r="E34" s="2"/>
      <c r="F34" s="35">
        <v>1</v>
      </c>
      <c r="G34" s="2">
        <v>3</v>
      </c>
      <c r="H34" s="31" t="str">
        <f>B34&amp;" "&amp;C34&amp;" "&amp;D34</f>
        <v>Resistor 330 Ohm 1/4W</v>
      </c>
      <c r="I34" s="31"/>
      <c r="J34" s="9" t="s">
        <v>129</v>
      </c>
      <c r="L34" t="str">
        <f t="shared" si="0"/>
        <v>&lt;tr&gt;&lt;td&gt;Resistor 330 Ohm 1/4W&lt;/td&gt;&lt;td&gt;1&lt;/td&gt;&lt;/tr&gt;</v>
      </c>
    </row>
    <row r="35" spans="1:12" ht="25.5" hidden="1">
      <c r="A35" s="8">
        <v>6</v>
      </c>
      <c r="B35" s="2" t="s">
        <v>14</v>
      </c>
      <c r="C35" s="3" t="s">
        <v>48</v>
      </c>
      <c r="D35" s="3" t="s">
        <v>12</v>
      </c>
      <c r="E35" s="2"/>
      <c r="F35" s="35">
        <v>2</v>
      </c>
      <c r="G35" s="2">
        <v>3</v>
      </c>
      <c r="H35" s="31" t="str">
        <f>B35&amp;" "&amp;C35&amp;" "&amp;D35</f>
        <v>Resistor 3.3 K 1/4W</v>
      </c>
      <c r="I35" s="31"/>
      <c r="J35" s="9" t="s">
        <v>129</v>
      </c>
      <c r="L35" t="str">
        <f t="shared" si="0"/>
        <v>&lt;tr&gt;&lt;td&gt;Resistor 3.3 K 1/4W&lt;/td&gt;&lt;td&gt;2&lt;/td&gt;&lt;/tr&gt;</v>
      </c>
    </row>
    <row r="36" spans="1:12" ht="25.5" hidden="1">
      <c r="A36" s="8">
        <v>17</v>
      </c>
      <c r="B36" s="2" t="s">
        <v>18</v>
      </c>
      <c r="C36" s="3" t="s">
        <v>52</v>
      </c>
      <c r="D36" s="3" t="s">
        <v>51</v>
      </c>
      <c r="E36" s="2" t="str">
        <f>C36&amp;" "&amp;D36</f>
        <v>100 nF  104J USM</v>
      </c>
      <c r="F36" s="35">
        <v>2</v>
      </c>
      <c r="G36" s="2">
        <v>7</v>
      </c>
      <c r="H36" s="31" t="str">
        <f>B36&amp;" "&amp;C36&amp;" "&amp;D36</f>
        <v>Capacitor 100 nF  104J USM</v>
      </c>
      <c r="I36" s="31"/>
      <c r="J36" s="9" t="s">
        <v>130</v>
      </c>
      <c r="L36" t="str">
        <f t="shared" si="0"/>
        <v>&lt;tr&gt;&lt;td&gt;Capacitor 100 nF  104J USM&lt;/td&gt;&lt;td&gt;2&lt;/td&gt;&lt;/tr&gt;</v>
      </c>
    </row>
    <row r="37" spans="1:12" ht="25.5" hidden="1">
      <c r="A37" s="8">
        <v>13</v>
      </c>
      <c r="B37" s="2" t="s">
        <v>18</v>
      </c>
      <c r="C37" s="3" t="s">
        <v>148</v>
      </c>
      <c r="D37" s="3" t="s">
        <v>80</v>
      </c>
      <c r="E37" s="2" t="str">
        <f>C37&amp;" "&amp;D37</f>
        <v>680 pF  [681] NPO  100V</v>
      </c>
      <c r="F37" s="35">
        <v>3</v>
      </c>
      <c r="G37" s="2">
        <v>4</v>
      </c>
      <c r="H37" s="31" t="str">
        <f>B37&amp;" "&amp;C37&amp;" "&amp;D37</f>
        <v>Capacitor 680 pF  [681] NPO  100V</v>
      </c>
      <c r="I37" s="31"/>
      <c r="J37" s="9" t="s">
        <v>130</v>
      </c>
      <c r="L37" t="str">
        <f t="shared" si="0"/>
        <v>&lt;tr&gt;&lt;td&gt;Capacitor 680 pF  [681] NPO  100V&lt;/td&gt;&lt;td&gt;3&lt;/td&gt;&lt;/tr&gt;</v>
      </c>
    </row>
    <row r="38" spans="1:12" ht="25.5" hidden="1">
      <c r="A38" s="8">
        <v>7</v>
      </c>
      <c r="B38" s="2" t="s">
        <v>14</v>
      </c>
      <c r="C38" s="3" t="s">
        <v>49</v>
      </c>
      <c r="D38" s="3" t="s">
        <v>12</v>
      </c>
      <c r="E38" s="2"/>
      <c r="F38" s="35">
        <v>2</v>
      </c>
      <c r="G38" s="2">
        <v>3</v>
      </c>
      <c r="H38" s="31" t="str">
        <f>B38&amp;" "&amp;C38&amp;" "&amp;D38</f>
        <v>Resistor 47 K 1/4W</v>
      </c>
      <c r="I38" s="31"/>
      <c r="J38" s="9" t="s">
        <v>129</v>
      </c>
      <c r="L38" t="str">
        <f t="shared" si="0"/>
        <v>&lt;tr&gt;&lt;td&gt;Resistor 47 K 1/4W&lt;/td&gt;&lt;td&gt;2&lt;/td&gt;&lt;/tr&gt;</v>
      </c>
    </row>
    <row r="39" spans="1:12" ht="25.5" hidden="1">
      <c r="A39" s="8">
        <v>8</v>
      </c>
      <c r="B39" s="2" t="s">
        <v>14</v>
      </c>
      <c r="C39" s="3" t="s">
        <v>139</v>
      </c>
      <c r="D39" s="3" t="s">
        <v>12</v>
      </c>
      <c r="E39" s="2"/>
      <c r="F39" s="35">
        <v>2</v>
      </c>
      <c r="G39" s="2">
        <v>3</v>
      </c>
      <c r="H39" s="31" t="str">
        <f>B39&amp;" "&amp;C39&amp;" "&amp;D39</f>
        <v>Resistor 220 Ohm 1/4W</v>
      </c>
      <c r="I39" s="31"/>
      <c r="J39" s="9" t="s">
        <v>129</v>
      </c>
      <c r="L39" t="str">
        <f t="shared" si="0"/>
        <v>&lt;tr&gt;&lt;td&gt;Resistor 220 Ohm 1/4W&lt;/td&gt;&lt;td&gt;2&lt;/td&gt;&lt;/tr&gt;</v>
      </c>
    </row>
    <row r="40" spans="1:12" ht="25.5" hidden="1">
      <c r="A40" s="8">
        <v>9</v>
      </c>
      <c r="B40" s="2" t="s">
        <v>14</v>
      </c>
      <c r="C40" s="3" t="s">
        <v>145</v>
      </c>
      <c r="D40" s="3" t="s">
        <v>12</v>
      </c>
      <c r="E40" s="2"/>
      <c r="F40" s="35">
        <v>1</v>
      </c>
      <c r="G40" s="2">
        <v>3</v>
      </c>
      <c r="H40" s="31" t="str">
        <f>B40&amp;" "&amp;C40&amp;" "&amp;D40</f>
        <v>Resistor 150 Ohm 1/4W</v>
      </c>
      <c r="I40" s="31"/>
      <c r="J40" s="9" t="s">
        <v>129</v>
      </c>
      <c r="L40" t="str">
        <f t="shared" si="0"/>
        <v>&lt;tr&gt;&lt;td&gt;Resistor 150 Ohm 1/4W&lt;/td&gt;&lt;td&gt;1&lt;/td&gt;&lt;/tr&gt;</v>
      </c>
    </row>
    <row r="41" spans="1:12" ht="25.5" hidden="1">
      <c r="A41" s="8">
        <v>10</v>
      </c>
      <c r="B41" s="2" t="s">
        <v>18</v>
      </c>
      <c r="C41" s="3" t="s">
        <v>92</v>
      </c>
      <c r="D41" s="3" t="s">
        <v>19</v>
      </c>
      <c r="E41" s="2" t="str">
        <f>C41&amp;" "&amp;D41</f>
        <v>100 nF 104 MLC 50V</v>
      </c>
      <c r="F41" s="35">
        <v>5</v>
      </c>
      <c r="G41" s="2">
        <v>7</v>
      </c>
      <c r="H41" s="31" t="str">
        <f>B41&amp;" "&amp;C41&amp;" "&amp;D41</f>
        <v>Capacitor 100 nF 104 MLC 50V</v>
      </c>
      <c r="I41" s="31"/>
      <c r="J41" s="9" t="s">
        <v>130</v>
      </c>
      <c r="L41" t="str">
        <f t="shared" si="0"/>
        <v>&lt;tr&gt;&lt;td&gt;Capacitor 100 nF 104 MLC 50V&lt;/td&gt;&lt;td&gt;5&lt;/td&gt;&lt;/tr&gt;</v>
      </c>
    </row>
    <row r="42" spans="1:12" ht="15.75">
      <c r="A42" s="8">
        <v>15</v>
      </c>
      <c r="B42" s="2" t="s">
        <v>83</v>
      </c>
      <c r="C42" s="3" t="s">
        <v>122</v>
      </c>
      <c r="D42" s="3"/>
      <c r="E42" s="2" t="s">
        <v>85</v>
      </c>
      <c r="F42" s="35">
        <v>1</v>
      </c>
      <c r="G42" s="2">
        <v>8</v>
      </c>
      <c r="H42" s="31" t="str">
        <f>B42&amp;" "&amp;C42&amp;" "&amp;D42</f>
        <v>Heat sink TO-220 </v>
      </c>
      <c r="I42" s="31"/>
      <c r="J42" s="9" t="s">
        <v>133</v>
      </c>
      <c r="L42" t="str">
        <f t="shared" si="0"/>
        <v>&lt;tr&gt;&lt;td&gt;Heat sink TO-220 &lt;/td&gt;&lt;td&gt;1&lt;/td&gt;&lt;/tr&gt;</v>
      </c>
    </row>
    <row r="43" spans="1:12" ht="15.75" hidden="1">
      <c r="A43" s="8">
        <v>10</v>
      </c>
      <c r="B43" s="2" t="s">
        <v>25</v>
      </c>
      <c r="C43" s="3" t="s">
        <v>77</v>
      </c>
      <c r="D43" s="3"/>
      <c r="E43" s="2"/>
      <c r="F43" s="35">
        <v>2</v>
      </c>
      <c r="G43" s="2">
        <v>4</v>
      </c>
      <c r="H43" s="31" t="str">
        <f>B43&amp;" "&amp;C43&amp;" "&amp;D43</f>
        <v>Choke 1.5 uH </v>
      </c>
      <c r="I43" s="31"/>
      <c r="J43" s="9" t="s">
        <v>132</v>
      </c>
      <c r="L43" t="str">
        <f t="shared" si="0"/>
        <v>&lt;tr&gt;&lt;td&gt;Choke 1.5 uH &lt;/td&gt;&lt;td&gt;2&lt;/td&gt;&lt;/tr&gt;</v>
      </c>
    </row>
    <row r="44" spans="1:12" ht="25.5" hidden="1">
      <c r="A44" s="8">
        <v>10</v>
      </c>
      <c r="B44" s="2" t="s">
        <v>18</v>
      </c>
      <c r="C44" s="3" t="s">
        <v>39</v>
      </c>
      <c r="D44" s="3" t="s">
        <v>19</v>
      </c>
      <c r="E44" s="2" t="str">
        <f>C44&amp;" "&amp;D44</f>
        <v>10 nF 103 MLC 50V</v>
      </c>
      <c r="F44" s="35">
        <v>2</v>
      </c>
      <c r="G44" s="2">
        <v>3</v>
      </c>
      <c r="H44" s="31" t="str">
        <f>B44&amp;" "&amp;C44&amp;" "&amp;D44</f>
        <v>Capacitor 10 nF 103 MLC 50V</v>
      </c>
      <c r="I44" s="31"/>
      <c r="J44" s="9" t="s">
        <v>130</v>
      </c>
      <c r="L44" t="str">
        <f t="shared" si="0"/>
        <v>&lt;tr&gt;&lt;td&gt;Capacitor 10 nF 103 MLC 50V&lt;/td&gt;&lt;td&gt;2&lt;/td&gt;&lt;/tr&gt;</v>
      </c>
    </row>
    <row r="45" spans="1:12" ht="25.5" hidden="1">
      <c r="A45" s="8">
        <v>3</v>
      </c>
      <c r="B45" s="2" t="s">
        <v>14</v>
      </c>
      <c r="C45" s="3" t="s">
        <v>38</v>
      </c>
      <c r="D45" s="3" t="s">
        <v>12</v>
      </c>
      <c r="E45" s="2"/>
      <c r="F45" s="35">
        <v>2</v>
      </c>
      <c r="G45" s="2">
        <v>2</v>
      </c>
      <c r="H45" s="31" t="str">
        <f>B45&amp;" "&amp;C45&amp;" "&amp;D45</f>
        <v>Resistor 330 Ohm 1/4W</v>
      </c>
      <c r="I45" s="31" t="s">
        <v>158</v>
      </c>
      <c r="J45" s="9" t="s">
        <v>129</v>
      </c>
      <c r="L45" t="str">
        <f t="shared" si="0"/>
        <v>&lt;tr&gt;&lt;td&gt;Resistor 330 Ohm 1/4W&lt;/td&gt;&lt;td&gt;2&lt;/td&gt;&lt;/tr&gt;</v>
      </c>
    </row>
    <row r="46" spans="1:12" ht="25.5" hidden="1">
      <c r="A46" s="8">
        <v>19</v>
      </c>
      <c r="B46" s="2" t="s">
        <v>70</v>
      </c>
      <c r="C46" s="3" t="s">
        <v>71</v>
      </c>
      <c r="D46" s="3"/>
      <c r="E46" s="2"/>
      <c r="F46" s="35">
        <v>1</v>
      </c>
      <c r="G46" s="2">
        <v>5</v>
      </c>
      <c r="H46" s="31" t="str">
        <f>B46&amp;" "&amp;C46&amp;" "&amp;D46</f>
        <v>Switch DPDT Mini </v>
      </c>
      <c r="I46" s="31"/>
      <c r="J46" s="9" t="s">
        <v>133</v>
      </c>
      <c r="L46" t="str">
        <f t="shared" si="0"/>
        <v>&lt;tr&gt;&lt;td&gt;Switch DPDT Mini &lt;/td&gt;&lt;td&gt;1&lt;/td&gt;&lt;/tr&gt;</v>
      </c>
    </row>
    <row r="47" spans="1:12" ht="15.75">
      <c r="A47" s="8">
        <v>13</v>
      </c>
      <c r="B47" s="2" t="s">
        <v>83</v>
      </c>
      <c r="C47" s="3" t="s">
        <v>84</v>
      </c>
      <c r="D47" s="3"/>
      <c r="E47" s="2" t="s">
        <v>85</v>
      </c>
      <c r="F47" s="35">
        <v>1</v>
      </c>
      <c r="G47" s="2">
        <v>8</v>
      </c>
      <c r="H47" s="31" t="str">
        <f>B47&amp;" "&amp;C47&amp;" "&amp;D47</f>
        <v>Heat sink TO-39 </v>
      </c>
      <c r="I47" s="31"/>
      <c r="J47" s="9" t="s">
        <v>133</v>
      </c>
      <c r="L47" t="str">
        <f t="shared" si="0"/>
        <v>&lt;tr&gt;&lt;td&gt;Heat sink TO-39 &lt;/td&gt;&lt;td&gt;1&lt;/td&gt;&lt;/tr&gt;</v>
      </c>
    </row>
    <row r="48" spans="1:12" ht="38.25" hidden="1">
      <c r="A48" s="8">
        <v>4</v>
      </c>
      <c r="B48" s="2" t="s">
        <v>14</v>
      </c>
      <c r="C48" s="3" t="s">
        <v>134</v>
      </c>
      <c r="D48" s="3" t="s">
        <v>159</v>
      </c>
      <c r="E48" s="2"/>
      <c r="F48" s="35">
        <v>1</v>
      </c>
      <c r="G48" s="33">
        <v>2</v>
      </c>
      <c r="H48" s="31" t="str">
        <f>B48&amp;" "&amp;C48&amp;" "&amp;D48</f>
        <v>Resistor 4.7 K 1/4W board shows 100K</v>
      </c>
      <c r="I48" s="31" t="s">
        <v>161</v>
      </c>
      <c r="J48" s="9" t="s">
        <v>129</v>
      </c>
      <c r="L48" t="str">
        <f t="shared" si="0"/>
        <v>&lt;tr&gt;&lt;td&gt;Resistor 4.7 K 1/4W board shows 100K&lt;/td&gt;&lt;td&gt;1&lt;/td&gt;&lt;/tr&gt;</v>
      </c>
    </row>
    <row r="49" spans="1:12" ht="15.75" hidden="1">
      <c r="A49" s="8">
        <v>11</v>
      </c>
      <c r="B49" s="2" t="s">
        <v>25</v>
      </c>
      <c r="C49" s="3" t="s">
        <v>78</v>
      </c>
      <c r="D49" s="3"/>
      <c r="E49" s="2"/>
      <c r="F49" s="35">
        <v>1</v>
      </c>
      <c r="G49" s="2">
        <v>4</v>
      </c>
      <c r="H49" s="31" t="str">
        <f>B49&amp;" "&amp;C49&amp;" "&amp;D49</f>
        <v>Choke 1.8 uH </v>
      </c>
      <c r="I49" s="31"/>
      <c r="J49" s="9" t="s">
        <v>132</v>
      </c>
      <c r="L49" t="str">
        <f t="shared" si="0"/>
        <v>&lt;tr&gt;&lt;td&gt;Choke 1.8 uH &lt;/td&gt;&lt;td&gt;1&lt;/td&gt;&lt;/tr&gt;</v>
      </c>
    </row>
    <row r="50" spans="1:12" ht="25.5" hidden="1">
      <c r="A50" s="8">
        <v>7</v>
      </c>
      <c r="B50" s="2" t="s">
        <v>14</v>
      </c>
      <c r="C50" s="3" t="s">
        <v>15</v>
      </c>
      <c r="D50" s="3" t="s">
        <v>16</v>
      </c>
      <c r="E50" s="2" t="s">
        <v>17</v>
      </c>
      <c r="F50" s="35">
        <v>1</v>
      </c>
      <c r="G50" s="2">
        <v>1</v>
      </c>
      <c r="H50" s="31" t="str">
        <f>B50&amp;" "&amp;C50&amp;" "&amp;D50</f>
        <v>Resistor 20 Ohm (27R) 2W</v>
      </c>
      <c r="I50" s="31" t="s">
        <v>160</v>
      </c>
      <c r="J50" s="9" t="s">
        <v>129</v>
      </c>
      <c r="L50" t="str">
        <f t="shared" si="0"/>
        <v>&lt;tr&gt;&lt;td&gt;Resistor 20 Ohm (27R) 2W&lt;/td&gt;&lt;td&gt;1&lt;/td&gt;&lt;/tr&gt;</v>
      </c>
    </row>
    <row r="51" spans="1:12" ht="25.5" hidden="1">
      <c r="A51" s="8">
        <v>11</v>
      </c>
      <c r="B51" s="2" t="s">
        <v>18</v>
      </c>
      <c r="C51" s="3" t="s">
        <v>50</v>
      </c>
      <c r="D51" s="3" t="s">
        <v>51</v>
      </c>
      <c r="E51" s="2" t="str">
        <f>C51&amp;" "&amp;D51</f>
        <v>22 nF  223J USM</v>
      </c>
      <c r="F51" s="35">
        <v>4</v>
      </c>
      <c r="G51" s="2">
        <v>3</v>
      </c>
      <c r="H51" s="31" t="str">
        <f>B51&amp;" "&amp;C51&amp;" "&amp;D51</f>
        <v>Capacitor 22 nF  223J USM</v>
      </c>
      <c r="I51" s="31"/>
      <c r="J51" s="9" t="s">
        <v>130</v>
      </c>
      <c r="L51" t="str">
        <f t="shared" si="0"/>
        <v>&lt;tr&gt;&lt;td&gt;Capacitor 22 nF  223J USM&lt;/td&gt;&lt;td&gt;4&lt;/td&gt;&lt;/tr&gt;</v>
      </c>
    </row>
    <row r="52" spans="1:12" ht="25.5" hidden="1">
      <c r="A52" s="8">
        <v>18</v>
      </c>
      <c r="B52" s="2" t="s">
        <v>58</v>
      </c>
      <c r="C52" s="3" t="s">
        <v>101</v>
      </c>
      <c r="D52" s="3" t="s">
        <v>102</v>
      </c>
      <c r="E52" s="2"/>
      <c r="F52" s="35">
        <v>1</v>
      </c>
      <c r="G52" s="2">
        <v>5</v>
      </c>
      <c r="H52" s="31" t="str">
        <f>B52&amp;" "&amp;C52&amp;" "&amp;D52</f>
        <v>Trimmer pot. 10 K Y103</v>
      </c>
      <c r="I52" s="31"/>
      <c r="J52" s="9" t="s">
        <v>133</v>
      </c>
      <c r="L52" t="str">
        <f t="shared" si="0"/>
        <v>&lt;tr&gt;&lt;td&gt;Trimmer pot. 10 K Y103&lt;/td&gt;&lt;td&gt;1&lt;/td&gt;&lt;/tr&gt;</v>
      </c>
    </row>
    <row r="53" spans="1:12" ht="25.5" hidden="1">
      <c r="A53" s="8">
        <v>10</v>
      </c>
      <c r="B53" s="2" t="s">
        <v>103</v>
      </c>
      <c r="C53" s="3" t="s">
        <v>104</v>
      </c>
      <c r="D53" s="3"/>
      <c r="E53" s="2"/>
      <c r="F53" s="35">
        <v>1</v>
      </c>
      <c r="G53" s="2">
        <v>6</v>
      </c>
      <c r="H53" s="31" t="str">
        <f>B53&amp;" "&amp;C53&amp;" "&amp;D53</f>
        <v>Ferrite bead FS2-43 </v>
      </c>
      <c r="I53" s="31"/>
      <c r="J53" s="9" t="s">
        <v>132</v>
      </c>
      <c r="L53" t="str">
        <f t="shared" si="0"/>
        <v>&lt;tr&gt;&lt;td&gt;Ferrite bead FS2-43 &lt;/td&gt;&lt;td&gt;1&lt;/td&gt;&lt;/tr&gt;</v>
      </c>
    </row>
    <row r="54" spans="1:12" ht="25.5">
      <c r="A54" s="8">
        <v>18</v>
      </c>
      <c r="B54" s="2" t="s">
        <v>126</v>
      </c>
      <c r="C54" s="3" t="s">
        <v>127</v>
      </c>
      <c r="D54" s="3"/>
      <c r="E54" s="2"/>
      <c r="F54" s="35">
        <v>1</v>
      </c>
      <c r="G54" s="2">
        <v>8</v>
      </c>
      <c r="H54" s="31" t="str">
        <f>B54&amp;" "&amp;C54&amp;" "&amp;D54</f>
        <v>Screw and nut M3 </v>
      </c>
      <c r="I54" s="31"/>
      <c r="J54" s="9" t="s">
        <v>133</v>
      </c>
      <c r="L54" t="str">
        <f t="shared" si="0"/>
        <v>&lt;tr&gt;&lt;td&gt;Screw and nut M3 &lt;/td&gt;&lt;td&gt;1&lt;/td&gt;&lt;/tr&gt;</v>
      </c>
    </row>
    <row r="55" spans="1:12" ht="25.5" hidden="1">
      <c r="A55" s="8">
        <v>19</v>
      </c>
      <c r="B55" s="2" t="s">
        <v>18</v>
      </c>
      <c r="C55" s="3" t="s">
        <v>114</v>
      </c>
      <c r="D55" s="3" t="s">
        <v>51</v>
      </c>
      <c r="E55" s="2" t="str">
        <f>C55&amp;" "&amp;D55</f>
        <v>180 pF  [181J] USM</v>
      </c>
      <c r="F55" s="35">
        <v>2</v>
      </c>
      <c r="G55" s="2">
        <v>7</v>
      </c>
      <c r="H55" s="31" t="str">
        <f>B55&amp;" "&amp;C55&amp;" "&amp;D55</f>
        <v>Capacitor 180 pF  [181J] USM</v>
      </c>
      <c r="I55" s="31"/>
      <c r="J55" s="9" t="s">
        <v>130</v>
      </c>
      <c r="L55" t="str">
        <f t="shared" si="0"/>
        <v>&lt;tr&gt;&lt;td&gt;Capacitor 180 pF  [181J] USM&lt;/td&gt;&lt;td&gt;2&lt;/td&gt;&lt;/tr&gt;</v>
      </c>
    </row>
    <row r="56" spans="1:12" ht="25.5" hidden="1">
      <c r="A56" s="8">
        <v>12</v>
      </c>
      <c r="B56" s="2" t="s">
        <v>18</v>
      </c>
      <c r="C56" s="3" t="s">
        <v>52</v>
      </c>
      <c r="D56" s="3" t="s">
        <v>51</v>
      </c>
      <c r="E56" s="2" t="str">
        <f>C56&amp;" "&amp;D56</f>
        <v>100 nF  104J USM</v>
      </c>
      <c r="F56" s="35">
        <v>2</v>
      </c>
      <c r="G56" s="2">
        <v>3</v>
      </c>
      <c r="H56" s="31" t="str">
        <f>B56&amp;" "&amp;C56&amp;" "&amp;D56</f>
        <v>Capacitor 100 nF  104J USM</v>
      </c>
      <c r="I56" s="31"/>
      <c r="J56" s="9" t="s">
        <v>130</v>
      </c>
      <c r="L56" t="str">
        <f t="shared" si="0"/>
        <v>&lt;tr&gt;&lt;td&gt;Capacitor 100 nF  104J USM&lt;/td&gt;&lt;td&gt;2&lt;/td&gt;&lt;/tr&gt;</v>
      </c>
    </row>
    <row r="57" spans="1:12" ht="25.5" hidden="1">
      <c r="A57" s="8">
        <v>1</v>
      </c>
      <c r="B57" s="2" t="s">
        <v>14</v>
      </c>
      <c r="C57" s="3" t="s">
        <v>117</v>
      </c>
      <c r="D57" s="3" t="s">
        <v>12</v>
      </c>
      <c r="E57" s="2"/>
      <c r="F57" s="35">
        <v>1</v>
      </c>
      <c r="G57" s="2">
        <v>5</v>
      </c>
      <c r="H57" s="31" t="str">
        <f>B57&amp;" "&amp;C57&amp;" "&amp;D57</f>
        <v>Resistor 1  Ohm 1/4W</v>
      </c>
      <c r="I57" s="31"/>
      <c r="J57" s="9" t="s">
        <v>129</v>
      </c>
      <c r="L57" t="str">
        <f t="shared" si="0"/>
        <v>&lt;tr&gt;&lt;td&gt;Resistor 1  Ohm 1/4W&lt;/td&gt;&lt;td&gt;1&lt;/td&gt;&lt;/tr&gt;</v>
      </c>
    </row>
    <row r="58" spans="1:12" ht="25.5" hidden="1">
      <c r="A58" s="8">
        <v>8</v>
      </c>
      <c r="B58" s="2" t="s">
        <v>18</v>
      </c>
      <c r="C58" s="3" t="s">
        <v>92</v>
      </c>
      <c r="D58" s="3" t="s">
        <v>19</v>
      </c>
      <c r="E58" s="2" t="str">
        <f>C58&amp;" "&amp;D58</f>
        <v>100 nF 104 MLC 50V</v>
      </c>
      <c r="F58" s="35">
        <v>4</v>
      </c>
      <c r="G58" s="2">
        <v>1</v>
      </c>
      <c r="H58" s="31" t="str">
        <f>B58&amp;" "&amp;C58&amp;" "&amp;D58</f>
        <v>Capacitor 100 nF 104 MLC 50V</v>
      </c>
      <c r="I58" s="31"/>
      <c r="J58" s="9" t="s">
        <v>130</v>
      </c>
      <c r="L58" t="str">
        <f t="shared" si="0"/>
        <v>&lt;tr&gt;&lt;td&gt;Capacitor 100 nF 104 MLC 50V&lt;/td&gt;&lt;td&gt;4&lt;/td&gt;&lt;/tr&gt;</v>
      </c>
    </row>
    <row r="59" spans="1:12" ht="25.5" hidden="1">
      <c r="A59" s="8">
        <v>9</v>
      </c>
      <c r="B59" s="2" t="s">
        <v>20</v>
      </c>
      <c r="C59" s="3" t="s">
        <v>21</v>
      </c>
      <c r="D59" s="3" t="s">
        <v>22</v>
      </c>
      <c r="E59" s="2" t="str">
        <f>C59&amp;" "&amp;D59</f>
        <v>100uF 25V</v>
      </c>
      <c r="F59" s="35">
        <v>4</v>
      </c>
      <c r="G59" s="2">
        <v>1</v>
      </c>
      <c r="H59" s="31" t="str">
        <f>B59&amp;" "&amp;C59&amp;" "&amp;D59</f>
        <v>Cap. Electrolytic 100uF 25V</v>
      </c>
      <c r="I59" s="31"/>
      <c r="J59" s="9" t="s">
        <v>130</v>
      </c>
      <c r="L59" t="str">
        <f t="shared" si="0"/>
        <v>&lt;tr&gt;&lt;td&gt;Cap. Electrolytic 100uF 25V&lt;/td&gt;&lt;td&gt;4&lt;/td&gt;&lt;/tr&gt;</v>
      </c>
    </row>
    <row r="60" spans="1:12" ht="25.5" hidden="1">
      <c r="A60" s="8">
        <v>13</v>
      </c>
      <c r="B60" s="2" t="s">
        <v>18</v>
      </c>
      <c r="C60" s="3" t="s">
        <v>92</v>
      </c>
      <c r="D60" s="3" t="s">
        <v>19</v>
      </c>
      <c r="E60" s="2" t="str">
        <f>C60&amp;" "&amp;D60</f>
        <v>100 nF 104 MLC 50V</v>
      </c>
      <c r="F60" s="35">
        <v>19</v>
      </c>
      <c r="G60" s="2">
        <v>3</v>
      </c>
      <c r="H60" s="31" t="str">
        <f>B60&amp;" "&amp;C60&amp;" "&amp;D60</f>
        <v>Capacitor 100 nF 104 MLC 50V</v>
      </c>
      <c r="I60" s="31" t="s">
        <v>168</v>
      </c>
      <c r="J60" s="9" t="s">
        <v>130</v>
      </c>
      <c r="L60" t="str">
        <f t="shared" si="0"/>
        <v>&lt;tr&gt;&lt;td&gt;Capacitor 100 nF 104 MLC 50V&lt;/td&gt;&lt;td&gt;19&lt;/td&gt;&lt;/tr&gt;</v>
      </c>
    </row>
    <row r="61" spans="1:12" ht="15.75" hidden="1">
      <c r="A61" s="8">
        <v>9</v>
      </c>
      <c r="B61" s="2" t="s">
        <v>25</v>
      </c>
      <c r="C61" s="3" t="s">
        <v>26</v>
      </c>
      <c r="D61" s="3"/>
      <c r="E61" s="2" t="s">
        <v>27</v>
      </c>
      <c r="F61" s="35">
        <v>1</v>
      </c>
      <c r="G61" s="2">
        <v>4</v>
      </c>
      <c r="H61" s="31" t="str">
        <f>B61&amp;" "&amp;C61&amp;" "&amp;D61</f>
        <v>Choke 47uH </v>
      </c>
      <c r="I61" s="31"/>
      <c r="J61" s="9" t="s">
        <v>132</v>
      </c>
      <c r="L61" t="str">
        <f t="shared" si="0"/>
        <v>&lt;tr&gt;&lt;td&gt;Choke 47uH &lt;/td&gt;&lt;td&gt;1&lt;/td&gt;&lt;/tr&gt;</v>
      </c>
    </row>
    <row r="62" spans="1:12" ht="25.5" hidden="1">
      <c r="A62" s="8">
        <v>17</v>
      </c>
      <c r="B62" s="2" t="s">
        <v>108</v>
      </c>
      <c r="C62" s="3"/>
      <c r="D62" s="3" t="s">
        <v>109</v>
      </c>
      <c r="E62" s="2"/>
      <c r="F62" s="35">
        <v>1</v>
      </c>
      <c r="G62" s="2">
        <v>6</v>
      </c>
      <c r="H62" s="31" t="str">
        <f>B62&amp;" "&amp;C62&amp;" "&amp;D62</f>
        <v>DB9  9-pin female</v>
      </c>
      <c r="I62" s="31"/>
      <c r="J62" s="9" t="s">
        <v>133</v>
      </c>
      <c r="L62" t="str">
        <f t="shared" si="0"/>
        <v>&lt;tr&gt;&lt;td&gt;DB9  9-pin female&lt;/td&gt;&lt;td&gt;1&lt;/td&gt;&lt;/tr&gt;</v>
      </c>
    </row>
    <row r="63" spans="1:12" ht="25.5" hidden="1">
      <c r="A63" s="8">
        <v>20</v>
      </c>
      <c r="B63" s="2" t="s">
        <v>18</v>
      </c>
      <c r="C63" s="3" t="s">
        <v>115</v>
      </c>
      <c r="D63" s="3" t="s">
        <v>51</v>
      </c>
      <c r="E63" s="2" t="str">
        <f>C63&amp;" "&amp;D63</f>
        <v>2.7 nF  [272J] USM</v>
      </c>
      <c r="F63" s="35">
        <v>2</v>
      </c>
      <c r="G63" s="2">
        <v>7</v>
      </c>
      <c r="H63" s="31" t="str">
        <f>B63&amp;" "&amp;C63&amp;" "&amp;D63</f>
        <v>Capacitor 2.7 nF  [272J] USM</v>
      </c>
      <c r="I63" s="31"/>
      <c r="J63" s="9" t="s">
        <v>130</v>
      </c>
      <c r="L63" t="str">
        <f t="shared" si="0"/>
        <v>&lt;tr&gt;&lt;td&gt;Capacitor 2.7 nF  [272J] USM&lt;/td&gt;&lt;td&gt;2&lt;/td&gt;&lt;/tr&gt;</v>
      </c>
    </row>
    <row r="64" spans="1:12" ht="15.75">
      <c r="A64" s="8">
        <v>17</v>
      </c>
      <c r="B64" s="2" t="s">
        <v>88</v>
      </c>
      <c r="C64" s="3" t="s">
        <v>125</v>
      </c>
      <c r="D64" s="3"/>
      <c r="E64" s="2"/>
      <c r="F64" s="35" t="s">
        <v>36</v>
      </c>
      <c r="G64" s="2">
        <v>8</v>
      </c>
      <c r="H64" s="31" t="str">
        <f>B64&amp;" "&amp;C64&amp;" "&amp;D64</f>
        <v>Wire Cul  </v>
      </c>
      <c r="I64" s="31"/>
      <c r="J64" s="9" t="s">
        <v>133</v>
      </c>
      <c r="L64" t="str">
        <f t="shared" si="0"/>
        <v>&lt;tr&gt;&lt;td&gt;Wire Cul  &lt;/td&gt;&lt;td&gt;-&lt;/td&gt;&lt;/tr&gt;</v>
      </c>
    </row>
    <row r="65" spans="1:12" ht="15.75" hidden="1">
      <c r="A65" s="8">
        <v>14</v>
      </c>
      <c r="B65" s="2" t="s">
        <v>25</v>
      </c>
      <c r="C65" s="3" t="s">
        <v>26</v>
      </c>
      <c r="D65" s="3"/>
      <c r="E65" s="2" t="s">
        <v>27</v>
      </c>
      <c r="F65" s="35">
        <v>3</v>
      </c>
      <c r="G65" s="2">
        <v>3</v>
      </c>
      <c r="H65" s="31" t="str">
        <f>B65&amp;" "&amp;C65&amp;" "&amp;D65</f>
        <v>Choke 47uH </v>
      </c>
      <c r="I65" s="31"/>
      <c r="J65" s="9" t="s">
        <v>132</v>
      </c>
      <c r="L65" t="str">
        <f t="shared" si="0"/>
        <v>&lt;tr&gt;&lt;td&gt;Choke 47uH &lt;/td&gt;&lt;td&gt;3&lt;/td&gt;&lt;/tr&gt;</v>
      </c>
    </row>
    <row r="66" spans="1:12" ht="25.5" hidden="1">
      <c r="A66" s="8">
        <v>18</v>
      </c>
      <c r="B66" s="2" t="s">
        <v>86</v>
      </c>
      <c r="C66" s="3" t="s">
        <v>87</v>
      </c>
      <c r="D66" s="3"/>
      <c r="E66" s="2"/>
      <c r="F66" s="35">
        <v>2</v>
      </c>
      <c r="G66" s="2">
        <v>4</v>
      </c>
      <c r="H66" s="31" t="str">
        <f>B66&amp;" "&amp;C66&amp;" "&amp;D66</f>
        <v>Torioid core T50-6 </v>
      </c>
      <c r="I66" s="31"/>
      <c r="J66" s="9" t="s">
        <v>132</v>
      </c>
      <c r="L66" t="str">
        <f t="shared" si="0"/>
        <v>&lt;tr&gt;&lt;td&gt;Torioid core T50-6 &lt;/td&gt;&lt;td&gt;2&lt;/td&gt;&lt;/tr&gt;</v>
      </c>
    </row>
    <row r="67" spans="1:12" ht="25.5" hidden="1">
      <c r="A67" s="8">
        <v>4</v>
      </c>
      <c r="B67" s="2" t="s">
        <v>14</v>
      </c>
      <c r="C67" s="3" t="s">
        <v>142</v>
      </c>
      <c r="D67" s="3" t="s">
        <v>12</v>
      </c>
      <c r="E67" s="2"/>
      <c r="F67" s="35">
        <v>2</v>
      </c>
      <c r="G67" s="2">
        <v>5</v>
      </c>
      <c r="H67" s="31" t="str">
        <f>B67&amp;" "&amp;C67&amp;" "&amp;D67</f>
        <v>Resistor 1 K 1/4W</v>
      </c>
      <c r="I67" s="31"/>
      <c r="J67" s="9" t="s">
        <v>129</v>
      </c>
      <c r="L67" t="str">
        <f t="shared" si="0"/>
        <v>&lt;tr&gt;&lt;td&gt;Resistor 1 K 1/4W&lt;/td&gt;&lt;td&gt;2&lt;/td&gt;&lt;/tr&gt;</v>
      </c>
    </row>
    <row r="68" spans="1:12" ht="25.5">
      <c r="A68" s="8">
        <v>1</v>
      </c>
      <c r="B68" s="2" t="s">
        <v>14</v>
      </c>
      <c r="C68" s="3" t="s">
        <v>117</v>
      </c>
      <c r="D68" s="3" t="s">
        <v>12</v>
      </c>
      <c r="E68" s="2"/>
      <c r="F68" s="35">
        <v>1</v>
      </c>
      <c r="G68" s="2">
        <v>8</v>
      </c>
      <c r="H68" s="31" t="str">
        <f>B68&amp;" "&amp;C68&amp;" "&amp;D68</f>
        <v>Resistor 1  Ohm 1/4W</v>
      </c>
      <c r="I68" s="31"/>
      <c r="J68" s="9" t="s">
        <v>129</v>
      </c>
      <c r="L68" t="str">
        <f aca="true" t="shared" si="1" ref="L68:L131">"&lt;tr&gt;&lt;td&gt;"&amp;H68&amp;"&lt;/td&gt;&lt;td&gt;"&amp;F68&amp;"&lt;/td&gt;&lt;/tr&gt;"</f>
        <v>&lt;tr&gt;&lt;td&gt;Resistor 1  Ohm 1/4W&lt;/td&gt;&lt;td&gt;1&lt;/td&gt;&lt;/tr&gt;</v>
      </c>
    </row>
    <row r="69" spans="1:12" ht="25.5" hidden="1">
      <c r="A69" s="8">
        <v>15</v>
      </c>
      <c r="B69" s="2" t="s">
        <v>69</v>
      </c>
      <c r="C69" s="3"/>
      <c r="D69" s="3" t="s">
        <v>100</v>
      </c>
      <c r="E69" s="2"/>
      <c r="F69" s="35">
        <v>1</v>
      </c>
      <c r="G69" s="2">
        <v>6</v>
      </c>
      <c r="H69" s="31" t="str">
        <f>B69&amp;" "&amp;C69&amp;" "&amp;D69</f>
        <v>RCA stereo  Connector</v>
      </c>
      <c r="I69" s="31"/>
      <c r="J69" s="9" t="s">
        <v>133</v>
      </c>
      <c r="L69" t="str">
        <f t="shared" si="1"/>
        <v>&lt;tr&gt;&lt;td&gt;RCA stereo  Connector&lt;/td&gt;&lt;td&gt;1&lt;/td&gt;&lt;/tr&gt;</v>
      </c>
    </row>
    <row r="70" spans="1:12" ht="25.5" hidden="1">
      <c r="A70" s="8">
        <v>15</v>
      </c>
      <c r="B70" s="2" t="s">
        <v>42</v>
      </c>
      <c r="C70" s="38" t="s">
        <v>53</v>
      </c>
      <c r="D70" s="2" t="s">
        <v>164</v>
      </c>
      <c r="E70" s="2"/>
      <c r="F70" s="35">
        <v>1</v>
      </c>
      <c r="G70" s="2">
        <v>3</v>
      </c>
      <c r="H70" s="31" t="str">
        <f>B70&amp;" "&amp;C70&amp;" "&amp;D70</f>
        <v>IC 74AC74PC Divider</v>
      </c>
      <c r="I70" s="31" t="s">
        <v>169</v>
      </c>
      <c r="J70" s="9" t="s">
        <v>131</v>
      </c>
      <c r="L70" t="str">
        <f t="shared" si="1"/>
        <v>&lt;tr&gt;&lt;td&gt;IC 74AC74PC Divider&lt;/td&gt;&lt;td&gt;1&lt;/td&gt;&lt;/tr&gt;</v>
      </c>
    </row>
    <row r="71" spans="1:12" ht="15.75" hidden="1">
      <c r="A71" s="8">
        <v>17</v>
      </c>
      <c r="B71" s="2" t="s">
        <v>83</v>
      </c>
      <c r="C71" s="3" t="s">
        <v>84</v>
      </c>
      <c r="D71" s="3"/>
      <c r="E71" s="2" t="s">
        <v>85</v>
      </c>
      <c r="F71" s="35">
        <v>1</v>
      </c>
      <c r="G71" s="2">
        <v>4</v>
      </c>
      <c r="H71" s="31" t="str">
        <f>B71&amp;" "&amp;C71&amp;" "&amp;D71</f>
        <v>Heat sink TO-39 </v>
      </c>
      <c r="I71" s="31"/>
      <c r="J71" s="9" t="s">
        <v>133</v>
      </c>
      <c r="L71" t="str">
        <f t="shared" si="1"/>
        <v>&lt;tr&gt;&lt;td&gt;Heat sink TO-39 &lt;/td&gt;&lt;td&gt;1&lt;/td&gt;&lt;/tr&gt;</v>
      </c>
    </row>
    <row r="72" spans="1:12" ht="25.5" hidden="1">
      <c r="A72" s="8">
        <v>9</v>
      </c>
      <c r="B72" s="2" t="s">
        <v>58</v>
      </c>
      <c r="C72" s="3" t="s">
        <v>61</v>
      </c>
      <c r="D72" s="3" t="s">
        <v>62</v>
      </c>
      <c r="E72" s="2"/>
      <c r="F72" s="35">
        <v>1</v>
      </c>
      <c r="G72" s="2">
        <v>6</v>
      </c>
      <c r="H72" s="31" t="str">
        <f>B72&amp;" "&amp;C72&amp;" "&amp;D72</f>
        <v>Trimmer pot. 5 K Y502</v>
      </c>
      <c r="I72" s="31"/>
      <c r="J72" s="9" t="s">
        <v>133</v>
      </c>
      <c r="L72" t="str">
        <f t="shared" si="1"/>
        <v>&lt;tr&gt;&lt;td&gt;Trimmer pot. 5 K Y502&lt;/td&gt;&lt;td&gt;1&lt;/td&gt;&lt;/tr&gt;</v>
      </c>
    </row>
    <row r="73" spans="1:12" ht="25.5" hidden="1">
      <c r="A73" s="8">
        <v>2</v>
      </c>
      <c r="B73" s="2" t="s">
        <v>14</v>
      </c>
      <c r="C73" s="3" t="s">
        <v>142</v>
      </c>
      <c r="D73" s="3" t="s">
        <v>12</v>
      </c>
      <c r="E73" s="2"/>
      <c r="F73" s="35">
        <v>2</v>
      </c>
      <c r="G73" s="2">
        <v>6</v>
      </c>
      <c r="H73" s="31" t="str">
        <f>B73&amp;" "&amp;C73&amp;" "&amp;D73</f>
        <v>Resistor 1 K 1/4W</v>
      </c>
      <c r="I73" s="31"/>
      <c r="J73" s="9" t="s">
        <v>129</v>
      </c>
      <c r="L73" t="str">
        <f t="shared" si="1"/>
        <v>&lt;tr&gt;&lt;td&gt;Resistor 1 K 1/4W&lt;/td&gt;&lt;td&gt;2&lt;/td&gt;&lt;/tr&gt;</v>
      </c>
    </row>
    <row r="74" spans="1:12" ht="25.5" hidden="1">
      <c r="A74" s="8">
        <v>10</v>
      </c>
      <c r="B74" s="2" t="s">
        <v>23</v>
      </c>
      <c r="C74" s="3">
        <v>7805</v>
      </c>
      <c r="D74" s="2" t="s">
        <v>24</v>
      </c>
      <c r="E74" s="2"/>
      <c r="F74" s="35">
        <v>1</v>
      </c>
      <c r="G74" s="2">
        <v>1</v>
      </c>
      <c r="H74" s="31" t="str">
        <f>B74&amp;" "&amp;C74&amp;" "&amp;D74</f>
        <v>Volt. Stab. 7805 L7805CV</v>
      </c>
      <c r="I74" s="31" t="s">
        <v>151</v>
      </c>
      <c r="J74" s="9" t="s">
        <v>131</v>
      </c>
      <c r="L74" t="str">
        <f t="shared" si="1"/>
        <v>&lt;tr&gt;&lt;td&gt;Volt. Stab. 7805 L7805CV&lt;/td&gt;&lt;td&gt;1&lt;/td&gt;&lt;/tr&gt;</v>
      </c>
    </row>
    <row r="75" spans="1:12" ht="25.5" hidden="1">
      <c r="A75" s="8">
        <v>16</v>
      </c>
      <c r="B75" s="2" t="s">
        <v>42</v>
      </c>
      <c r="C75" s="38" t="s">
        <v>54</v>
      </c>
      <c r="D75" s="2" t="s">
        <v>70</v>
      </c>
      <c r="E75" s="2"/>
      <c r="F75" s="35">
        <v>2</v>
      </c>
      <c r="G75" s="2">
        <v>3</v>
      </c>
      <c r="H75" s="31" t="str">
        <f>B75&amp;" "&amp;C75&amp;" "&amp;D75</f>
        <v>IC 74HC4066 Switch</v>
      </c>
      <c r="I75" s="31"/>
      <c r="J75" s="9" t="s">
        <v>131</v>
      </c>
      <c r="L75" t="str">
        <f t="shared" si="1"/>
        <v>&lt;tr&gt;&lt;td&gt;IC 74HC4066 Switch&lt;/td&gt;&lt;td&gt;2&lt;/td&gt;&lt;/tr&gt;</v>
      </c>
    </row>
    <row r="76" spans="1:12" ht="38.25" hidden="1">
      <c r="A76" s="8">
        <v>20</v>
      </c>
      <c r="B76" s="2" t="s">
        <v>35</v>
      </c>
      <c r="C76" s="3"/>
      <c r="D76" s="3" t="s">
        <v>170</v>
      </c>
      <c r="E76" s="2">
        <v>4</v>
      </c>
      <c r="F76" s="35" t="s">
        <v>36</v>
      </c>
      <c r="G76" s="2">
        <v>4</v>
      </c>
      <c r="H76" s="31" t="str">
        <f>B76&amp;" "&amp;C76&amp;" "&amp;D76</f>
        <v>Jumper wire  (component leads)</v>
      </c>
      <c r="I76" s="31"/>
      <c r="J76" s="9" t="s">
        <v>133</v>
      </c>
      <c r="L76" t="str">
        <f t="shared" si="1"/>
        <v>&lt;tr&gt;&lt;td&gt;Jumper wire  (component leads)&lt;/td&gt;&lt;td&gt;-&lt;/td&gt;&lt;/tr&gt;</v>
      </c>
    </row>
    <row r="77" spans="1:12" ht="25.5" hidden="1">
      <c r="A77" s="8">
        <v>17</v>
      </c>
      <c r="B77" s="2" t="s">
        <v>42</v>
      </c>
      <c r="C77" s="38" t="s">
        <v>55</v>
      </c>
      <c r="D77" s="2" t="s">
        <v>165</v>
      </c>
      <c r="E77" s="2"/>
      <c r="F77" s="35">
        <v>4</v>
      </c>
      <c r="G77" s="2">
        <v>3</v>
      </c>
      <c r="H77" s="31" t="str">
        <f>B77&amp;" "&amp;C77&amp;" "&amp;D77</f>
        <v>IC NE5532P OpAmp</v>
      </c>
      <c r="I77" s="31"/>
      <c r="J77" s="9" t="s">
        <v>131</v>
      </c>
      <c r="L77" t="str">
        <f t="shared" si="1"/>
        <v>&lt;tr&gt;&lt;td&gt;IC NE5532P OpAmp&lt;/td&gt;&lt;td&gt;4&lt;/td&gt;&lt;/tr&gt;</v>
      </c>
    </row>
    <row r="78" spans="1:12" ht="25.5" hidden="1">
      <c r="A78" s="8">
        <v>16</v>
      </c>
      <c r="B78" s="2" t="s">
        <v>58</v>
      </c>
      <c r="C78" s="3" t="s">
        <v>61</v>
      </c>
      <c r="D78" s="3" t="s">
        <v>62</v>
      </c>
      <c r="E78" s="2"/>
      <c r="F78" s="35">
        <v>1</v>
      </c>
      <c r="G78" s="2">
        <v>7</v>
      </c>
      <c r="H78" s="31" t="str">
        <f>B78&amp;" "&amp;C78&amp;" "&amp;D78</f>
        <v>Trimmer pot. 5 K Y502</v>
      </c>
      <c r="I78" s="31"/>
      <c r="J78" s="9" t="s">
        <v>133</v>
      </c>
      <c r="L78" t="str">
        <f t="shared" si="1"/>
        <v>&lt;tr&gt;&lt;td&gt;Trimmer pot. 5 K Y502&lt;/td&gt;&lt;td&gt;1&lt;/td&gt;&lt;/tr&gt;</v>
      </c>
    </row>
    <row r="79" spans="1:12" ht="38.25" hidden="1">
      <c r="A79" s="8">
        <v>18</v>
      </c>
      <c r="B79" s="2" t="s">
        <v>18</v>
      </c>
      <c r="C79" s="3" t="s">
        <v>56</v>
      </c>
      <c r="D79" s="3" t="s">
        <v>57</v>
      </c>
      <c r="E79" s="2" t="str">
        <f>C79&amp;" "&amp;D79</f>
        <v>10uF / 25V Non-polarized</v>
      </c>
      <c r="F79" s="35">
        <v>4</v>
      </c>
      <c r="G79" s="2">
        <v>3</v>
      </c>
      <c r="H79" s="31" t="str">
        <f>B79&amp;" "&amp;C79&amp;" "&amp;D79</f>
        <v>Capacitor 10uF / 25V Non-polarized</v>
      </c>
      <c r="I79" s="31"/>
      <c r="J79" s="9" t="s">
        <v>130</v>
      </c>
      <c r="L79" t="str">
        <f t="shared" si="1"/>
        <v>&lt;tr&gt;&lt;td&gt;Capacitor 10uF / 25V Non-polarized&lt;/td&gt;&lt;td&gt;4&lt;/td&gt;&lt;/tr&gt;</v>
      </c>
    </row>
    <row r="80" spans="1:12" ht="25.5" hidden="1">
      <c r="A80" s="8">
        <v>15</v>
      </c>
      <c r="B80" s="2" t="s">
        <v>66</v>
      </c>
      <c r="C80" s="3" t="s">
        <v>67</v>
      </c>
      <c r="D80" s="2"/>
      <c r="E80" s="2"/>
      <c r="F80" s="35">
        <v>3</v>
      </c>
      <c r="G80" s="2">
        <v>4</v>
      </c>
      <c r="H80" s="31" t="str">
        <f>B80&amp;" "&amp;C80&amp;" "&amp;D80</f>
        <v>Relay JRC27F/012 </v>
      </c>
      <c r="I80" s="31"/>
      <c r="J80" s="9" t="s">
        <v>133</v>
      </c>
      <c r="L80" t="str">
        <f t="shared" si="1"/>
        <v>&lt;tr&gt;&lt;td&gt;Relay JRC27F/012 &lt;/td&gt;&lt;td&gt;3&lt;/td&gt;&lt;/tr&gt;</v>
      </c>
    </row>
    <row r="81" spans="1:12" ht="25.5" hidden="1">
      <c r="A81" s="8">
        <v>4</v>
      </c>
      <c r="B81" s="2" t="s">
        <v>14</v>
      </c>
      <c r="C81" s="3" t="s">
        <v>142</v>
      </c>
      <c r="D81" s="3" t="s">
        <v>12</v>
      </c>
      <c r="E81" s="2"/>
      <c r="F81" s="35">
        <v>1</v>
      </c>
      <c r="G81" s="2">
        <v>7</v>
      </c>
      <c r="H81" s="31" t="str">
        <f>B81&amp;" "&amp;C81&amp;" "&amp;D81</f>
        <v>Resistor 1 K 1/4W</v>
      </c>
      <c r="I81" s="31"/>
      <c r="J81" s="9" t="s">
        <v>129</v>
      </c>
      <c r="L81" t="str">
        <f t="shared" si="1"/>
        <v>&lt;tr&gt;&lt;td&gt;Resistor 1 K 1/4W&lt;/td&gt;&lt;td&gt;1&lt;/td&gt;&lt;/tr&gt;</v>
      </c>
    </row>
    <row r="82" spans="1:12" ht="25.5" hidden="1">
      <c r="A82" s="8">
        <v>19</v>
      </c>
      <c r="B82" s="2" t="s">
        <v>58</v>
      </c>
      <c r="C82" s="3" t="s">
        <v>59</v>
      </c>
      <c r="D82" s="3" t="s">
        <v>60</v>
      </c>
      <c r="E82" s="2"/>
      <c r="F82" s="35">
        <v>1</v>
      </c>
      <c r="G82" s="2">
        <v>3</v>
      </c>
      <c r="H82" s="31" t="str">
        <f>B82&amp;" "&amp;C82&amp;" "&amp;D82</f>
        <v>Trimmer pot. 500 Ohm Y501</v>
      </c>
      <c r="I82" s="31"/>
      <c r="J82" s="9" t="s">
        <v>133</v>
      </c>
      <c r="L82" t="str">
        <f t="shared" si="1"/>
        <v>&lt;tr&gt;&lt;td&gt;Trimmer pot. 500 Ohm Y501&lt;/td&gt;&lt;td&gt;1&lt;/td&gt;&lt;/tr&gt;</v>
      </c>
    </row>
    <row r="83" spans="1:12" ht="25.5" hidden="1">
      <c r="A83" s="8">
        <v>7</v>
      </c>
      <c r="B83" s="2" t="s">
        <v>14</v>
      </c>
      <c r="C83" s="3" t="s">
        <v>144</v>
      </c>
      <c r="D83" s="3" t="s">
        <v>12</v>
      </c>
      <c r="E83" s="2"/>
      <c r="F83" s="35">
        <v>6</v>
      </c>
      <c r="G83" s="2">
        <v>5</v>
      </c>
      <c r="H83" s="31" t="str">
        <f>B83&amp;" "&amp;C83&amp;" "&amp;D83</f>
        <v>Resistor 10 K   1/4W</v>
      </c>
      <c r="I83" s="31"/>
      <c r="J83" s="9" t="s">
        <v>129</v>
      </c>
      <c r="L83" t="str">
        <f t="shared" si="1"/>
        <v>&lt;tr&gt;&lt;td&gt;Resistor 10 K   1/4W&lt;/td&gt;&lt;td&gt;6&lt;/td&gt;&lt;/tr&gt;</v>
      </c>
    </row>
    <row r="84" spans="1:12" ht="25.5" hidden="1">
      <c r="A84" s="8">
        <v>1</v>
      </c>
      <c r="B84" s="2" t="s">
        <v>14</v>
      </c>
      <c r="C84" s="3" t="s">
        <v>110</v>
      </c>
      <c r="D84" s="3" t="s">
        <v>12</v>
      </c>
      <c r="E84" s="2"/>
      <c r="F84" s="35">
        <v>1</v>
      </c>
      <c r="G84" s="2">
        <v>6</v>
      </c>
      <c r="H84" s="31" t="str">
        <f>B84&amp;" "&amp;C84&amp;" "&amp;D84</f>
        <v>Resistor 100 Ohm  1/4W</v>
      </c>
      <c r="I84" s="31"/>
      <c r="J84" s="9" t="s">
        <v>129</v>
      </c>
      <c r="L84" t="str">
        <f t="shared" si="1"/>
        <v>&lt;tr&gt;&lt;td&gt;Resistor 100 Ohm  1/4W&lt;/td&gt;&lt;td&gt;1&lt;/td&gt;&lt;/tr&gt;</v>
      </c>
    </row>
    <row r="85" spans="1:12" ht="25.5" hidden="1">
      <c r="A85" s="8">
        <v>9</v>
      </c>
      <c r="B85" s="2" t="s">
        <v>14</v>
      </c>
      <c r="C85" s="3" t="s">
        <v>141</v>
      </c>
      <c r="D85" s="3" t="s">
        <v>12</v>
      </c>
      <c r="E85" s="2"/>
      <c r="F85" s="35">
        <v>2</v>
      </c>
      <c r="G85" s="2">
        <v>5</v>
      </c>
      <c r="H85" s="31" t="str">
        <f>B85&amp;" "&amp;C85&amp;" "&amp;D85</f>
        <v>Resistor 100 K 1/4W</v>
      </c>
      <c r="I85" s="31"/>
      <c r="J85" s="9" t="s">
        <v>129</v>
      </c>
      <c r="L85" t="str">
        <f t="shared" si="1"/>
        <v>&lt;tr&gt;&lt;td&gt;Resistor 100 K 1/4W&lt;/td&gt;&lt;td&gt;2&lt;/td&gt;&lt;/tr&gt;</v>
      </c>
    </row>
    <row r="86" spans="1:12" ht="25.5" hidden="1">
      <c r="A86" s="8">
        <v>2</v>
      </c>
      <c r="B86" s="2" t="s">
        <v>14</v>
      </c>
      <c r="C86" s="3" t="s">
        <v>110</v>
      </c>
      <c r="D86" s="3" t="s">
        <v>12</v>
      </c>
      <c r="E86" s="2"/>
      <c r="F86" s="35">
        <v>1</v>
      </c>
      <c r="G86" s="2">
        <v>5</v>
      </c>
      <c r="H86" s="31" t="str">
        <f>B86&amp;" "&amp;C86&amp;" "&amp;D86</f>
        <v>Resistor 100 Ohm  1/4W</v>
      </c>
      <c r="I86" s="31"/>
      <c r="J86" s="9" t="s">
        <v>129</v>
      </c>
      <c r="L86" t="str">
        <f t="shared" si="1"/>
        <v>&lt;tr&gt;&lt;td&gt;Resistor 100 Ohm  1/4W&lt;/td&gt;&lt;td&gt;1&lt;/td&gt;&lt;/tr&gt;</v>
      </c>
    </row>
    <row r="87" spans="1:12" ht="25.5" hidden="1">
      <c r="A87" s="8">
        <v>5</v>
      </c>
      <c r="B87" s="2" t="s">
        <v>14</v>
      </c>
      <c r="C87" s="3" t="s">
        <v>11</v>
      </c>
      <c r="D87" s="3" t="s">
        <v>12</v>
      </c>
      <c r="E87" s="2"/>
      <c r="F87" s="35">
        <v>1</v>
      </c>
      <c r="G87" s="2">
        <v>5</v>
      </c>
      <c r="H87" s="31" t="str">
        <f>B87&amp;" "&amp;C87&amp;" "&amp;D87</f>
        <v>Resistor 2.2 K 1/4W</v>
      </c>
      <c r="I87" s="31"/>
      <c r="J87" s="9" t="s">
        <v>129</v>
      </c>
      <c r="L87" t="str">
        <f t="shared" si="1"/>
        <v>&lt;tr&gt;&lt;td&gt;Resistor 2.2 K 1/4W&lt;/td&gt;&lt;td&gt;1&lt;/td&gt;&lt;/tr&gt;</v>
      </c>
    </row>
    <row r="88" spans="1:12" ht="25.5" hidden="1">
      <c r="A88" s="8">
        <v>3</v>
      </c>
      <c r="B88" s="2" t="s">
        <v>14</v>
      </c>
      <c r="C88" s="3" t="s">
        <v>38</v>
      </c>
      <c r="D88" s="3" t="s">
        <v>12</v>
      </c>
      <c r="E88" s="2"/>
      <c r="F88" s="35">
        <v>2</v>
      </c>
      <c r="G88" s="2">
        <v>5</v>
      </c>
      <c r="H88" s="31" t="str">
        <f>B88&amp;" "&amp;C88&amp;" "&amp;D88</f>
        <v>Resistor 330 Ohm 1/4W</v>
      </c>
      <c r="I88" s="31"/>
      <c r="J88" s="9" t="s">
        <v>129</v>
      </c>
      <c r="L88" t="str">
        <f t="shared" si="1"/>
        <v>&lt;tr&gt;&lt;td&gt;Resistor 330 Ohm 1/4W&lt;/td&gt;&lt;td&gt;2&lt;/td&gt;&lt;/tr&gt;</v>
      </c>
    </row>
    <row r="89" spans="1:12" ht="25.5">
      <c r="A89" s="8">
        <v>8</v>
      </c>
      <c r="B89" s="2" t="s">
        <v>14</v>
      </c>
      <c r="C89" s="3" t="s">
        <v>142</v>
      </c>
      <c r="D89" s="3" t="s">
        <v>12</v>
      </c>
      <c r="E89" s="2"/>
      <c r="F89" s="35">
        <v>1</v>
      </c>
      <c r="G89" s="2">
        <v>8</v>
      </c>
      <c r="H89" s="31" t="str">
        <f>B89&amp;" "&amp;C89&amp;" "&amp;D89</f>
        <v>Resistor 1 K 1/4W</v>
      </c>
      <c r="I89" s="31"/>
      <c r="J89" s="9" t="s">
        <v>129</v>
      </c>
      <c r="L89" t="str">
        <f t="shared" si="1"/>
        <v>&lt;tr&gt;&lt;td&gt;Resistor 1 K 1/4W&lt;/td&gt;&lt;td&gt;1&lt;/td&gt;&lt;/tr&gt;</v>
      </c>
    </row>
    <row r="90" spans="1:12" ht="25.5" hidden="1">
      <c r="A90" s="8">
        <v>20</v>
      </c>
      <c r="B90" s="2" t="s">
        <v>58</v>
      </c>
      <c r="C90" s="3" t="s">
        <v>61</v>
      </c>
      <c r="D90" s="3" t="s">
        <v>62</v>
      </c>
      <c r="E90" s="2"/>
      <c r="F90" s="35">
        <v>2</v>
      </c>
      <c r="G90" s="2">
        <v>3</v>
      </c>
      <c r="H90" s="31" t="str">
        <f>B90&amp;" "&amp;C90&amp;" "&amp;D90</f>
        <v>Trimmer pot. 5 K Y502</v>
      </c>
      <c r="I90" s="31"/>
      <c r="J90" s="9" t="s">
        <v>133</v>
      </c>
      <c r="L90" t="str">
        <f t="shared" si="1"/>
        <v>&lt;tr&gt;&lt;td&gt;Trimmer pot. 5 K Y502&lt;/td&gt;&lt;td&gt;2&lt;/td&gt;&lt;/tr&gt;</v>
      </c>
    </row>
    <row r="91" spans="1:12" ht="25.5" hidden="1">
      <c r="A91" s="8">
        <v>6</v>
      </c>
      <c r="B91" s="2" t="s">
        <v>14</v>
      </c>
      <c r="C91" s="3" t="s">
        <v>134</v>
      </c>
      <c r="D91" s="3" t="s">
        <v>12</v>
      </c>
      <c r="E91" s="2"/>
      <c r="F91" s="35">
        <v>3</v>
      </c>
      <c r="G91" s="2">
        <v>5</v>
      </c>
      <c r="H91" s="31" t="str">
        <f>B91&amp;" "&amp;C91&amp;" "&amp;D91</f>
        <v>Resistor 4.7 K 1/4W</v>
      </c>
      <c r="I91" s="31"/>
      <c r="J91" s="9" t="s">
        <v>129</v>
      </c>
      <c r="L91" t="str">
        <f t="shared" si="1"/>
        <v>&lt;tr&gt;&lt;td&gt;Resistor 4.7 K 1/4W&lt;/td&gt;&lt;td&gt;3&lt;/td&gt;&lt;/tr&gt;</v>
      </c>
    </row>
    <row r="92" spans="1:12" ht="25.5" hidden="1">
      <c r="A92" s="8">
        <v>5</v>
      </c>
      <c r="B92" s="2" t="s">
        <v>14</v>
      </c>
      <c r="C92" s="3" t="s">
        <v>112</v>
      </c>
      <c r="D92" s="3" t="s">
        <v>12</v>
      </c>
      <c r="E92" s="2"/>
      <c r="F92" s="35">
        <v>6</v>
      </c>
      <c r="G92" s="2">
        <v>7</v>
      </c>
      <c r="H92" s="31" t="str">
        <f>B92&amp;" "&amp;C92&amp;" "&amp;D92</f>
        <v>Resistor 1.8  K 1/4W</v>
      </c>
      <c r="I92" s="31"/>
      <c r="J92" s="9" t="s">
        <v>129</v>
      </c>
      <c r="L92" t="str">
        <f t="shared" si="1"/>
        <v>&lt;tr&gt;&lt;td&gt;Resistor 1.8  K 1/4W&lt;/td&gt;&lt;td&gt;6&lt;/td&gt;&lt;/tr&gt;</v>
      </c>
    </row>
    <row r="93" spans="1:12" ht="25.5" hidden="1">
      <c r="A93" s="8">
        <v>21</v>
      </c>
      <c r="B93" s="2" t="s">
        <v>20</v>
      </c>
      <c r="C93" s="3" t="s">
        <v>63</v>
      </c>
      <c r="D93" s="3" t="s">
        <v>22</v>
      </c>
      <c r="E93" s="2" t="str">
        <f>C93&amp;" "&amp;D93</f>
        <v>10uF 25V</v>
      </c>
      <c r="F93" s="35">
        <v>1</v>
      </c>
      <c r="G93" s="2">
        <v>3</v>
      </c>
      <c r="H93" s="31" t="str">
        <f>B93&amp;" "&amp;C93&amp;" "&amp;D93</f>
        <v>Cap. Electrolytic 10uF 25V</v>
      </c>
      <c r="I93" s="31"/>
      <c r="J93" s="9" t="s">
        <v>130</v>
      </c>
      <c r="L93" t="str">
        <f t="shared" si="1"/>
        <v>&lt;tr&gt;&lt;td&gt;Cap. Electrolytic 10uF 25V&lt;/td&gt;&lt;td&gt;1&lt;/td&gt;&lt;/tr&gt;</v>
      </c>
    </row>
    <row r="94" spans="1:12" ht="15.75" hidden="1">
      <c r="A94" s="8">
        <v>21</v>
      </c>
      <c r="B94" s="2" t="s">
        <v>70</v>
      </c>
      <c r="C94" s="3" t="s">
        <v>91</v>
      </c>
      <c r="D94" s="3"/>
      <c r="E94" s="2"/>
      <c r="F94" s="35">
        <v>2</v>
      </c>
      <c r="G94" s="2">
        <v>4</v>
      </c>
      <c r="H94" s="31" t="str">
        <f>B94&amp;" "&amp;C94&amp;" "&amp;D94</f>
        <v>Switch SPDT Mini </v>
      </c>
      <c r="I94" s="31"/>
      <c r="J94" s="9" t="s">
        <v>133</v>
      </c>
      <c r="L94" t="str">
        <f t="shared" si="1"/>
        <v>&lt;tr&gt;&lt;td&gt;Switch SPDT Mini &lt;/td&gt;&lt;td&gt;2&lt;/td&gt;&lt;/tr&gt;</v>
      </c>
    </row>
    <row r="95" spans="1:12" ht="25.5" hidden="1">
      <c r="A95" s="8">
        <v>8</v>
      </c>
      <c r="B95" s="2" t="s">
        <v>14</v>
      </c>
      <c r="C95" s="3" t="s">
        <v>49</v>
      </c>
      <c r="D95" s="3" t="s">
        <v>12</v>
      </c>
      <c r="E95" s="2"/>
      <c r="F95" s="35">
        <v>1</v>
      </c>
      <c r="G95" s="2">
        <v>5</v>
      </c>
      <c r="H95" s="31" t="str">
        <f>B95&amp;" "&amp;C95&amp;" "&amp;D95</f>
        <v>Resistor 47 K 1/4W</v>
      </c>
      <c r="I95" s="31"/>
      <c r="J95" s="9" t="s">
        <v>129</v>
      </c>
      <c r="L95" t="str">
        <f t="shared" si="1"/>
        <v>&lt;tr&gt;&lt;td&gt;Resistor 47 K 1/4W&lt;/td&gt;&lt;td&gt;1&lt;/td&gt;&lt;/tr&gt;</v>
      </c>
    </row>
    <row r="96" spans="1:12" ht="25.5">
      <c r="A96" s="8">
        <v>2</v>
      </c>
      <c r="B96" s="2" t="s">
        <v>14</v>
      </c>
      <c r="C96" s="3" t="s">
        <v>118</v>
      </c>
      <c r="D96" s="3" t="s">
        <v>12</v>
      </c>
      <c r="E96" s="2"/>
      <c r="F96" s="35">
        <v>3</v>
      </c>
      <c r="G96" s="2">
        <v>8</v>
      </c>
      <c r="H96" s="31" t="str">
        <f>B96&amp;" "&amp;C96&amp;" "&amp;D96</f>
        <v>Resistor 10 Ohm  1/4W</v>
      </c>
      <c r="I96" s="31"/>
      <c r="J96" s="9" t="s">
        <v>129</v>
      </c>
      <c r="L96" t="str">
        <f t="shared" si="1"/>
        <v>&lt;tr&gt;&lt;td&gt;Resistor 10 Ohm  1/4W&lt;/td&gt;&lt;td&gt;3&lt;/td&gt;&lt;/tr&gt;</v>
      </c>
    </row>
    <row r="97" spans="1:12" ht="25.5" hidden="1">
      <c r="A97" s="8">
        <v>5</v>
      </c>
      <c r="B97" s="2" t="s">
        <v>18</v>
      </c>
      <c r="C97" s="3" t="s">
        <v>92</v>
      </c>
      <c r="D97" s="3" t="s">
        <v>19</v>
      </c>
      <c r="E97" s="2" t="str">
        <f>C97&amp;" "&amp;D97</f>
        <v>100 nF 104 MLC 50V</v>
      </c>
      <c r="F97" s="35">
        <v>1</v>
      </c>
      <c r="G97" s="2">
        <v>2</v>
      </c>
      <c r="H97" s="31" t="str">
        <f>B97&amp;" "&amp;C97&amp;" "&amp;D97</f>
        <v>Capacitor 100 nF 104 MLC 50V</v>
      </c>
      <c r="I97" s="31"/>
      <c r="J97" s="9" t="s">
        <v>130</v>
      </c>
      <c r="L97" t="str">
        <f t="shared" si="1"/>
        <v>&lt;tr&gt;&lt;td&gt;Capacitor 100 nF 104 MLC 50V&lt;/td&gt;&lt;td&gt;1&lt;/td&gt;&lt;/tr&gt;</v>
      </c>
    </row>
    <row r="98" spans="1:12" ht="25.5" hidden="1">
      <c r="A98" s="8">
        <v>8</v>
      </c>
      <c r="B98" s="2" t="s">
        <v>14</v>
      </c>
      <c r="C98" s="3" t="s">
        <v>144</v>
      </c>
      <c r="D98" s="3" t="s">
        <v>12</v>
      </c>
      <c r="E98" s="2"/>
      <c r="F98" s="35">
        <v>6</v>
      </c>
      <c r="G98" s="2">
        <v>7</v>
      </c>
      <c r="H98" s="31" t="str">
        <f>B98&amp;" "&amp;C98&amp;" "&amp;D98</f>
        <v>Resistor 10 K   1/4W</v>
      </c>
      <c r="I98" s="31"/>
      <c r="J98" s="9" t="s">
        <v>129</v>
      </c>
      <c r="L98" t="str">
        <f t="shared" si="1"/>
        <v>&lt;tr&gt;&lt;td&gt;Resistor 10 K   1/4W&lt;/td&gt;&lt;td&gt;6&lt;/td&gt;&lt;/tr&gt;</v>
      </c>
    </row>
    <row r="99" spans="1:12" ht="25.5">
      <c r="A99" s="8">
        <v>4</v>
      </c>
      <c r="B99" s="2" t="s">
        <v>14</v>
      </c>
      <c r="C99" s="3" t="s">
        <v>110</v>
      </c>
      <c r="D99" s="3" t="s">
        <v>12</v>
      </c>
      <c r="E99" s="2"/>
      <c r="F99" s="35">
        <v>1</v>
      </c>
      <c r="G99" s="2">
        <v>8</v>
      </c>
      <c r="H99" s="31" t="str">
        <f>B99&amp;" "&amp;C99&amp;" "&amp;D99</f>
        <v>Resistor 100 Ohm  1/4W</v>
      </c>
      <c r="I99" s="31"/>
      <c r="J99" s="9" t="s">
        <v>129</v>
      </c>
      <c r="L99" t="str">
        <f t="shared" si="1"/>
        <v>&lt;tr&gt;&lt;td&gt;Resistor 100 Ohm  1/4W&lt;/td&gt;&lt;td&gt;1&lt;/td&gt;&lt;/tr&gt;</v>
      </c>
    </row>
    <row r="100" spans="1:12" ht="15.75" hidden="1">
      <c r="A100" s="8">
        <v>19</v>
      </c>
      <c r="B100" s="2" t="s">
        <v>88</v>
      </c>
      <c r="C100" s="3" t="s">
        <v>89</v>
      </c>
      <c r="D100" s="3"/>
      <c r="E100" s="2"/>
      <c r="F100" s="35" t="s">
        <v>90</v>
      </c>
      <c r="G100" s="2">
        <v>4</v>
      </c>
      <c r="H100" s="31" t="str">
        <f>B100&amp;" "&amp;C100&amp;" "&amp;D100</f>
        <v>Wire CuL </v>
      </c>
      <c r="I100" s="31"/>
      <c r="J100" s="9" t="s">
        <v>133</v>
      </c>
      <c r="L100" t="str">
        <f t="shared" si="1"/>
        <v>&lt;tr&gt;&lt;td&gt;Wire CuL &lt;/td&gt;&lt;td&gt;1m&lt;/td&gt;&lt;/tr&gt;</v>
      </c>
    </row>
    <row r="101" spans="1:12" ht="15.75" hidden="1">
      <c r="A101" s="8">
        <v>3</v>
      </c>
      <c r="B101" s="2" t="s">
        <v>14</v>
      </c>
      <c r="C101" s="3" t="s">
        <v>11</v>
      </c>
      <c r="D101" s="2"/>
      <c r="E101" s="2"/>
      <c r="F101" s="35">
        <v>5</v>
      </c>
      <c r="G101" s="2">
        <v>6</v>
      </c>
      <c r="H101" s="31" t="str">
        <f>B101&amp;" "&amp;C101&amp;" "&amp;D101</f>
        <v>Resistor 2.2 K </v>
      </c>
      <c r="I101" s="31"/>
      <c r="J101" s="9" t="s">
        <v>129</v>
      </c>
      <c r="L101" t="str">
        <f t="shared" si="1"/>
        <v>&lt;tr&gt;&lt;td&gt;Resistor 2.2 K &lt;/td&gt;&lt;td&gt;5&lt;/td&gt;&lt;/tr&gt;</v>
      </c>
    </row>
    <row r="102" spans="1:12" ht="15.75" hidden="1">
      <c r="A102" s="8">
        <v>4</v>
      </c>
      <c r="B102" s="2" t="s">
        <v>14</v>
      </c>
      <c r="C102" s="3" t="s">
        <v>140</v>
      </c>
      <c r="D102" s="2"/>
      <c r="E102" s="2"/>
      <c r="F102" s="35">
        <v>2</v>
      </c>
      <c r="G102" s="2">
        <v>6</v>
      </c>
      <c r="H102" s="31" t="str">
        <f>B102&amp;" "&amp;C102&amp;" "&amp;D102</f>
        <v>Resistor 2.7 K </v>
      </c>
      <c r="I102" s="31"/>
      <c r="J102" s="9" t="s">
        <v>129</v>
      </c>
      <c r="L102" t="str">
        <f t="shared" si="1"/>
        <v>&lt;tr&gt;&lt;td&gt;Resistor 2.7 K &lt;/td&gt;&lt;td&gt;2&lt;/td&gt;&lt;/tr&gt;</v>
      </c>
    </row>
    <row r="103" spans="1:12" ht="25.5" hidden="1">
      <c r="A103" s="8">
        <v>5</v>
      </c>
      <c r="B103" s="2" t="s">
        <v>14</v>
      </c>
      <c r="C103" s="3" t="s">
        <v>134</v>
      </c>
      <c r="D103" s="3" t="s">
        <v>12</v>
      </c>
      <c r="E103" s="2"/>
      <c r="F103" s="35">
        <v>4</v>
      </c>
      <c r="G103" s="2">
        <v>6</v>
      </c>
      <c r="H103" s="31" t="str">
        <f>B103&amp;" "&amp;C103&amp;" "&amp;D103</f>
        <v>Resistor 4.7 K 1/4W</v>
      </c>
      <c r="I103" s="31"/>
      <c r="J103" s="9" t="s">
        <v>129</v>
      </c>
      <c r="L103" t="str">
        <f t="shared" si="1"/>
        <v>&lt;tr&gt;&lt;td&gt;Resistor 4.7 K 1/4W&lt;/td&gt;&lt;td&gt;4&lt;/td&gt;&lt;/tr&gt;</v>
      </c>
    </row>
    <row r="104" spans="1:12" ht="25.5" hidden="1">
      <c r="A104" s="8">
        <v>6</v>
      </c>
      <c r="B104" s="2" t="s">
        <v>14</v>
      </c>
      <c r="C104" s="3" t="s">
        <v>49</v>
      </c>
      <c r="D104" s="3" t="s">
        <v>12</v>
      </c>
      <c r="E104" s="2"/>
      <c r="F104" s="35">
        <v>1</v>
      </c>
      <c r="G104" s="2">
        <v>6</v>
      </c>
      <c r="H104" s="31" t="str">
        <f>B104&amp;" "&amp;C104&amp;" "&amp;D104</f>
        <v>Resistor 47 K 1/4W</v>
      </c>
      <c r="I104" s="31"/>
      <c r="J104" s="9" t="s">
        <v>129</v>
      </c>
      <c r="L104" t="str">
        <f t="shared" si="1"/>
        <v>&lt;tr&gt;&lt;td&gt;Resistor 47 K 1/4W&lt;/td&gt;&lt;td&gt;1&lt;/td&gt;&lt;/tr&gt;</v>
      </c>
    </row>
    <row r="105" spans="1:12" ht="25.5" hidden="1">
      <c r="A105" s="8">
        <v>11</v>
      </c>
      <c r="B105" s="2" t="s">
        <v>81</v>
      </c>
      <c r="C105" s="3" t="s">
        <v>96</v>
      </c>
      <c r="D105" s="3" t="s">
        <v>97</v>
      </c>
      <c r="E105" s="2"/>
      <c r="F105" s="35">
        <v>2</v>
      </c>
      <c r="G105" s="2">
        <v>6</v>
      </c>
      <c r="H105" s="31" t="str">
        <f>B105&amp;" "&amp;C105&amp;" "&amp;D105</f>
        <v>Transistor BC546 C546</v>
      </c>
      <c r="I105" s="31"/>
      <c r="J105" s="9" t="s">
        <v>131</v>
      </c>
      <c r="L105" t="str">
        <f t="shared" si="1"/>
        <v>&lt;tr&gt;&lt;td&gt;Transistor BC546 C546&lt;/td&gt;&lt;td&gt;2&lt;/td&gt;&lt;/tr&gt;</v>
      </c>
    </row>
    <row r="106" spans="1:12" ht="15.75" hidden="1">
      <c r="A106" s="8">
        <v>14</v>
      </c>
      <c r="B106" s="2" t="s">
        <v>42</v>
      </c>
      <c r="C106" s="3" t="s">
        <v>94</v>
      </c>
      <c r="D106" s="3"/>
      <c r="E106" s="2" t="s">
        <v>95</v>
      </c>
      <c r="F106" s="35">
        <v>2</v>
      </c>
      <c r="G106" s="2">
        <v>5</v>
      </c>
      <c r="H106" s="31" t="str">
        <f>B106&amp;" "&amp;C106&amp;" "&amp;D106</f>
        <v>IC uA741 </v>
      </c>
      <c r="I106" s="31"/>
      <c r="J106" s="9" t="s">
        <v>131</v>
      </c>
      <c r="L106" t="str">
        <f t="shared" si="1"/>
        <v>&lt;tr&gt;&lt;td&gt;IC uA741 &lt;/td&gt;&lt;td&gt;2&lt;/td&gt;&lt;/tr&gt;</v>
      </c>
    </row>
    <row r="107" spans="1:12" ht="25.5" hidden="1">
      <c r="A107" s="8">
        <v>22</v>
      </c>
      <c r="B107" s="2" t="s">
        <v>20</v>
      </c>
      <c r="C107" s="3" t="s">
        <v>64</v>
      </c>
      <c r="D107" s="3" t="s">
        <v>65</v>
      </c>
      <c r="E107" s="2" t="str">
        <f>C107&amp;" "&amp;D107</f>
        <v>220uF 16V</v>
      </c>
      <c r="F107" s="35">
        <v>3</v>
      </c>
      <c r="G107" s="2">
        <v>3</v>
      </c>
      <c r="H107" s="31" t="str">
        <f>B107&amp;" "&amp;C107&amp;" "&amp;D107</f>
        <v>Cap. Electrolytic 220uF 16V</v>
      </c>
      <c r="I107" s="31"/>
      <c r="J107" s="9" t="s">
        <v>130</v>
      </c>
      <c r="L107" t="str">
        <f t="shared" si="1"/>
        <v>&lt;tr&gt;&lt;td&gt;Cap. Electrolytic 220uF 16V&lt;/td&gt;&lt;td&gt;3&lt;/td&gt;&lt;/tr&gt;</v>
      </c>
    </row>
    <row r="108" spans="1:12" ht="25.5" hidden="1">
      <c r="A108" s="8">
        <v>23</v>
      </c>
      <c r="B108" s="2" t="s">
        <v>20</v>
      </c>
      <c r="C108" s="3" t="s">
        <v>21</v>
      </c>
      <c r="D108" s="3" t="s">
        <v>22</v>
      </c>
      <c r="E108" s="2" t="str">
        <f>C108&amp;" "&amp;D108</f>
        <v>100uF 25V</v>
      </c>
      <c r="F108" s="35">
        <v>12</v>
      </c>
      <c r="G108" s="2">
        <v>3</v>
      </c>
      <c r="H108" s="31" t="str">
        <f>B108&amp;" "&amp;C108&amp;" "&amp;D108</f>
        <v>Cap. Electrolytic 100uF 25V</v>
      </c>
      <c r="I108" s="31"/>
      <c r="J108" s="9" t="s">
        <v>130</v>
      </c>
      <c r="L108" t="str">
        <f t="shared" si="1"/>
        <v>&lt;tr&gt;&lt;td&gt;Cap. Electrolytic 100uF 25V&lt;/td&gt;&lt;td&gt;12&lt;/td&gt;&lt;/tr&gt;</v>
      </c>
    </row>
    <row r="109" spans="1:12" ht="25.5" hidden="1">
      <c r="A109" s="8">
        <v>8</v>
      </c>
      <c r="B109" s="2" t="s">
        <v>14</v>
      </c>
      <c r="C109" s="3" t="s">
        <v>76</v>
      </c>
      <c r="D109" s="3" t="s">
        <v>12</v>
      </c>
      <c r="E109" s="2"/>
      <c r="F109" s="35">
        <v>1</v>
      </c>
      <c r="G109" s="2">
        <v>4</v>
      </c>
      <c r="H109" s="31" t="str">
        <f>B109&amp;" "&amp;C109&amp;" "&amp;D109</f>
        <v>Resistor 1.5 K 1/4W</v>
      </c>
      <c r="I109" s="31"/>
      <c r="J109" s="9" t="s">
        <v>129</v>
      </c>
      <c r="L109" t="str">
        <f t="shared" si="1"/>
        <v>&lt;tr&gt;&lt;td&gt;Resistor 1.5 K 1/4W&lt;/td&gt;&lt;td&gt;1&lt;/td&gt;&lt;/tr&gt;</v>
      </c>
    </row>
    <row r="110" spans="1:12" ht="25.5">
      <c r="A110" s="8">
        <v>5</v>
      </c>
      <c r="B110" s="2" t="s">
        <v>14</v>
      </c>
      <c r="C110" s="3" t="s">
        <v>38</v>
      </c>
      <c r="D110" s="3" t="s">
        <v>12</v>
      </c>
      <c r="E110" s="2"/>
      <c r="F110" s="35">
        <v>3</v>
      </c>
      <c r="G110" s="2">
        <v>8</v>
      </c>
      <c r="H110" s="31" t="str">
        <f>B110&amp;" "&amp;C110&amp;" "&amp;D110</f>
        <v>Resistor 330 Ohm 1/4W</v>
      </c>
      <c r="I110" s="31"/>
      <c r="J110" s="9" t="s">
        <v>129</v>
      </c>
      <c r="L110" t="str">
        <f t="shared" si="1"/>
        <v>&lt;tr&gt;&lt;td&gt;Resistor 330 Ohm 1/4W&lt;/td&gt;&lt;td&gt;3&lt;/td&gt;&lt;/tr&gt;</v>
      </c>
    </row>
    <row r="111" spans="1:12" ht="25.5" hidden="1">
      <c r="A111" s="8">
        <v>12</v>
      </c>
      <c r="B111" s="2" t="s">
        <v>81</v>
      </c>
      <c r="C111" s="3" t="s">
        <v>98</v>
      </c>
      <c r="D111" s="3" t="s">
        <v>99</v>
      </c>
      <c r="E111" s="2"/>
      <c r="F111" s="35">
        <v>3</v>
      </c>
      <c r="G111" s="2">
        <v>6</v>
      </c>
      <c r="H111" s="31" t="str">
        <f>B111&amp;" "&amp;C111&amp;" "&amp;D111</f>
        <v>Transistor BC556 C556</v>
      </c>
      <c r="I111" s="31"/>
      <c r="J111" s="9" t="s">
        <v>131</v>
      </c>
      <c r="L111" t="str">
        <f t="shared" si="1"/>
        <v>&lt;tr&gt;&lt;td&gt;Transistor BC556 C556&lt;/td&gt;&lt;td&gt;3&lt;/td&gt;&lt;/tr&gt;</v>
      </c>
    </row>
    <row r="112" spans="1:12" ht="25.5" hidden="1">
      <c r="A112" s="8">
        <v>15</v>
      </c>
      <c r="B112" s="2" t="s">
        <v>81</v>
      </c>
      <c r="C112" s="3" t="s">
        <v>96</v>
      </c>
      <c r="D112" s="3" t="s">
        <v>97</v>
      </c>
      <c r="E112" s="2"/>
      <c r="F112" s="35">
        <v>1</v>
      </c>
      <c r="G112" s="2">
        <v>5</v>
      </c>
      <c r="H112" s="31" t="str">
        <f>B112&amp;" "&amp;C112&amp;" "&amp;D112</f>
        <v>Transistor BC546 C546</v>
      </c>
      <c r="I112" s="31"/>
      <c r="J112" s="9" t="s">
        <v>131</v>
      </c>
      <c r="L112" t="str">
        <f t="shared" si="1"/>
        <v>&lt;tr&gt;&lt;td&gt;Transistor BC546 C546&lt;/td&gt;&lt;td&gt;1&lt;/td&gt;&lt;/tr&gt;</v>
      </c>
    </row>
    <row r="113" spans="1:12" ht="25.5" hidden="1">
      <c r="A113" s="8">
        <v>2</v>
      </c>
      <c r="B113" s="2" t="s">
        <v>14</v>
      </c>
      <c r="C113" s="3" t="s">
        <v>110</v>
      </c>
      <c r="D113" s="3" t="s">
        <v>12</v>
      </c>
      <c r="E113" s="2"/>
      <c r="F113" s="35">
        <v>4</v>
      </c>
      <c r="G113" s="2">
        <v>7</v>
      </c>
      <c r="H113" s="31" t="str">
        <f>B113&amp;" "&amp;C113&amp;" "&amp;D113</f>
        <v>Resistor 100 Ohm  1/4W</v>
      </c>
      <c r="I113" s="31"/>
      <c r="J113" s="9" t="s">
        <v>129</v>
      </c>
      <c r="L113" t="str">
        <f t="shared" si="1"/>
        <v>&lt;tr&gt;&lt;td&gt;Resistor 100 Ohm  1/4W&lt;/td&gt;&lt;td&gt;4&lt;/td&gt;&lt;/tr&gt;</v>
      </c>
    </row>
    <row r="114" spans="1:12" ht="25.5" hidden="1">
      <c r="A114" s="8">
        <v>6</v>
      </c>
      <c r="B114" s="2" t="s">
        <v>18</v>
      </c>
      <c r="C114" s="3" t="s">
        <v>39</v>
      </c>
      <c r="D114" s="3" t="s">
        <v>19</v>
      </c>
      <c r="E114" s="2" t="str">
        <f>C114&amp;" "&amp;D114</f>
        <v>10 nF 103 MLC 50V</v>
      </c>
      <c r="F114" s="35">
        <v>1</v>
      </c>
      <c r="G114" s="2">
        <v>2</v>
      </c>
      <c r="H114" s="31" t="str">
        <f>B114&amp;" "&amp;C114&amp;" "&amp;D114</f>
        <v>Capacitor 10 nF 103 MLC 50V</v>
      </c>
      <c r="I114" s="31"/>
      <c r="J114" s="9" t="s">
        <v>130</v>
      </c>
      <c r="L114" t="str">
        <f t="shared" si="1"/>
        <v>&lt;tr&gt;&lt;td&gt;Capacitor 10 nF 103 MLC 50V&lt;/td&gt;&lt;td&gt;1&lt;/td&gt;&lt;/tr&gt;</v>
      </c>
    </row>
    <row r="115" spans="1:12" ht="25.5" hidden="1">
      <c r="A115" s="8">
        <v>6</v>
      </c>
      <c r="B115" s="2" t="s">
        <v>14</v>
      </c>
      <c r="C115" s="3" t="s">
        <v>48</v>
      </c>
      <c r="D115" s="3" t="s">
        <v>12</v>
      </c>
      <c r="E115" s="2"/>
      <c r="F115" s="35">
        <v>1</v>
      </c>
      <c r="G115" s="2">
        <v>7</v>
      </c>
      <c r="H115" s="31" t="str">
        <f>B115&amp;" "&amp;C115&amp;" "&amp;D115</f>
        <v>Resistor 3.3 K 1/4W</v>
      </c>
      <c r="I115" s="31"/>
      <c r="J115" s="9" t="s">
        <v>129</v>
      </c>
      <c r="L115" t="str">
        <f t="shared" si="1"/>
        <v>&lt;tr&gt;&lt;td&gt;Resistor 3.3 K 1/4W&lt;/td&gt;&lt;td&gt;1&lt;/td&gt;&lt;/tr&gt;</v>
      </c>
    </row>
    <row r="116" spans="1:12" ht="25.5" hidden="1">
      <c r="A116" s="8">
        <v>16</v>
      </c>
      <c r="B116" s="2" t="s">
        <v>81</v>
      </c>
      <c r="C116" s="3" t="s">
        <v>98</v>
      </c>
      <c r="D116" s="3" t="s">
        <v>99</v>
      </c>
      <c r="E116" s="2"/>
      <c r="F116" s="35">
        <v>2</v>
      </c>
      <c r="G116" s="2">
        <v>5</v>
      </c>
      <c r="H116" s="31" t="str">
        <f>B116&amp;" "&amp;C116&amp;" "&amp;D116</f>
        <v>Transistor BC556 C556</v>
      </c>
      <c r="I116" s="31"/>
      <c r="J116" s="9" t="s">
        <v>131</v>
      </c>
      <c r="L116" t="str">
        <f t="shared" si="1"/>
        <v>&lt;tr&gt;&lt;td&gt;Transistor BC556 C556&lt;/td&gt;&lt;td&gt;2&lt;/td&gt;&lt;/tr&gt;</v>
      </c>
    </row>
    <row r="117" spans="1:12" ht="15.75" hidden="1">
      <c r="A117" s="8">
        <v>13</v>
      </c>
      <c r="B117" s="2" t="s">
        <v>81</v>
      </c>
      <c r="C117" s="3" t="s">
        <v>105</v>
      </c>
      <c r="D117" s="3"/>
      <c r="E117" s="2"/>
      <c r="F117" s="35">
        <v>1</v>
      </c>
      <c r="G117" s="2">
        <v>6</v>
      </c>
      <c r="H117" s="31" t="str">
        <f>B117&amp;" "&amp;C117&amp;" "&amp;D117</f>
        <v>Transistor BD139 </v>
      </c>
      <c r="I117" s="31"/>
      <c r="J117" s="9" t="s">
        <v>131</v>
      </c>
      <c r="L117" t="str">
        <f t="shared" si="1"/>
        <v>&lt;tr&gt;&lt;td&gt;Transistor BD139 &lt;/td&gt;&lt;td&gt;1&lt;/td&gt;&lt;/tr&gt;</v>
      </c>
    </row>
    <row r="118" spans="1:12" ht="25.5" hidden="1">
      <c r="A118" s="8">
        <v>4</v>
      </c>
      <c r="B118" s="2" t="s">
        <v>14</v>
      </c>
      <c r="C118" s="3" t="s">
        <v>139</v>
      </c>
      <c r="D118" s="2"/>
      <c r="E118" s="2"/>
      <c r="F118" s="35">
        <v>2</v>
      </c>
      <c r="G118" s="2">
        <v>4</v>
      </c>
      <c r="H118" s="31" t="str">
        <f>B118&amp;" "&amp;C118&amp;" "&amp;D118</f>
        <v>Resistor 220 Ohm </v>
      </c>
      <c r="I118" s="31"/>
      <c r="J118" s="9" t="s">
        <v>129</v>
      </c>
      <c r="L118" t="str">
        <f t="shared" si="1"/>
        <v>&lt;tr&gt;&lt;td&gt;Resistor 220 Ohm &lt;/td&gt;&lt;td&gt;2&lt;/td&gt;&lt;/tr&gt;</v>
      </c>
    </row>
    <row r="119" spans="1:12" ht="15.75" hidden="1">
      <c r="A119" s="8">
        <v>11</v>
      </c>
      <c r="B119" s="2" t="s">
        <v>25</v>
      </c>
      <c r="C119" s="3" t="s">
        <v>26</v>
      </c>
      <c r="D119" s="3"/>
      <c r="E119" s="2" t="s">
        <v>27</v>
      </c>
      <c r="F119" s="35">
        <v>2</v>
      </c>
      <c r="G119" s="2">
        <v>1</v>
      </c>
      <c r="H119" s="31" t="str">
        <f>B119&amp;" "&amp;C119&amp;" "&amp;D119</f>
        <v>Choke 47uH </v>
      </c>
      <c r="I119" s="31"/>
      <c r="J119" s="9" t="s">
        <v>132</v>
      </c>
      <c r="L119" t="str">
        <f t="shared" si="1"/>
        <v>&lt;tr&gt;&lt;td&gt;Choke 47uH &lt;/td&gt;&lt;td&gt;2&lt;/td&gt;&lt;/tr&gt;</v>
      </c>
    </row>
    <row r="120" spans="1:12" ht="25.5" hidden="1">
      <c r="A120" s="8">
        <v>1</v>
      </c>
      <c r="B120" s="2" t="s">
        <v>14</v>
      </c>
      <c r="C120" s="3" t="s">
        <v>75</v>
      </c>
      <c r="D120" s="3" t="s">
        <v>12</v>
      </c>
      <c r="E120" s="2"/>
      <c r="F120" s="35">
        <v>3</v>
      </c>
      <c r="G120" s="2">
        <v>7</v>
      </c>
      <c r="H120" s="31" t="str">
        <f>B120&amp;" "&amp;C120&amp;" "&amp;D120</f>
        <v>Resistor 33  Ohm 1/4W</v>
      </c>
      <c r="I120" s="31"/>
      <c r="J120" s="9" t="s">
        <v>129</v>
      </c>
      <c r="L120" t="str">
        <f t="shared" si="1"/>
        <v>&lt;tr&gt;&lt;td&gt;Resistor 33  Ohm 1/4W&lt;/td&gt;&lt;td&gt;3&lt;/td&gt;&lt;/tr&gt;</v>
      </c>
    </row>
    <row r="121" spans="1:12" ht="25.5" hidden="1">
      <c r="A121" s="8">
        <v>7</v>
      </c>
      <c r="B121" s="2" t="s">
        <v>14</v>
      </c>
      <c r="C121" s="3" t="s">
        <v>134</v>
      </c>
      <c r="D121" s="3" t="s">
        <v>12</v>
      </c>
      <c r="E121" s="2"/>
      <c r="F121" s="35">
        <v>8</v>
      </c>
      <c r="G121" s="2">
        <v>7</v>
      </c>
      <c r="H121" s="31" t="str">
        <f>B121&amp;" "&amp;C121&amp;" "&amp;D121</f>
        <v>Resistor 4.7 K 1/4W</v>
      </c>
      <c r="I121" s="31"/>
      <c r="J121" s="9" t="s">
        <v>129</v>
      </c>
      <c r="L121" t="str">
        <f t="shared" si="1"/>
        <v>&lt;tr&gt;&lt;td&gt;Resistor 4.7 K 1/4W&lt;/td&gt;&lt;td&gt;8&lt;/td&gt;&lt;/tr&gt;</v>
      </c>
    </row>
    <row r="122" spans="1:12" ht="25.5" hidden="1">
      <c r="A122" s="8">
        <v>9</v>
      </c>
      <c r="B122" s="2" t="s">
        <v>14</v>
      </c>
      <c r="C122" s="3" t="s">
        <v>49</v>
      </c>
      <c r="D122" s="3" t="s">
        <v>12</v>
      </c>
      <c r="E122" s="2"/>
      <c r="F122" s="35">
        <v>2</v>
      </c>
      <c r="G122" s="2">
        <v>7</v>
      </c>
      <c r="H122" s="31" t="str">
        <f>B122&amp;" "&amp;C122&amp;" "&amp;D122</f>
        <v>Resistor 47 K 1/4W</v>
      </c>
      <c r="I122" s="31"/>
      <c r="J122" s="9" t="s">
        <v>129</v>
      </c>
      <c r="L122" t="str">
        <f t="shared" si="1"/>
        <v>&lt;tr&gt;&lt;td&gt;Resistor 47 K 1/4W&lt;/td&gt;&lt;td&gt;2&lt;/td&gt;&lt;/tr&gt;</v>
      </c>
    </row>
    <row r="123" spans="1:12" ht="25.5" hidden="1">
      <c r="A123" s="8">
        <v>7</v>
      </c>
      <c r="B123" s="2" t="s">
        <v>18</v>
      </c>
      <c r="C123" s="3" t="s">
        <v>40</v>
      </c>
      <c r="D123" s="3" t="s">
        <v>41</v>
      </c>
      <c r="E123" s="2" t="str">
        <f>C123&amp;" "&amp;D123</f>
        <v>33 pf Ceramic</v>
      </c>
      <c r="F123" s="35">
        <v>2</v>
      </c>
      <c r="G123" s="2">
        <v>2</v>
      </c>
      <c r="H123" s="31" t="str">
        <f>B123&amp;" "&amp;C123&amp;" "&amp;D123</f>
        <v>Capacitor 33 pf Ceramic</v>
      </c>
      <c r="I123" s="31"/>
      <c r="J123" s="9" t="s">
        <v>130</v>
      </c>
      <c r="L123" t="str">
        <f t="shared" si="1"/>
        <v>&lt;tr&gt;&lt;td&gt;Capacitor 33 pf Ceramic&lt;/td&gt;&lt;td&gt;2&lt;/td&gt;&lt;/tr&gt;</v>
      </c>
    </row>
    <row r="124" spans="1:12" ht="15.75" hidden="1">
      <c r="A124" s="8">
        <v>14</v>
      </c>
      <c r="B124" s="2" t="s">
        <v>81</v>
      </c>
      <c r="C124" s="3" t="s">
        <v>106</v>
      </c>
      <c r="D124" s="3"/>
      <c r="E124" s="2"/>
      <c r="F124" s="35">
        <v>1</v>
      </c>
      <c r="G124" s="2">
        <v>6</v>
      </c>
      <c r="H124" s="31" t="str">
        <f>B124&amp;" "&amp;C124&amp;" "&amp;D124</f>
        <v>Transistor BD140 </v>
      </c>
      <c r="I124" s="31"/>
      <c r="J124" s="9" t="s">
        <v>131</v>
      </c>
      <c r="L124" t="str">
        <f t="shared" si="1"/>
        <v>&lt;tr&gt;&lt;td&gt;Transistor BD140 &lt;/td&gt;&lt;td&gt;1&lt;/td&gt;&lt;/tr&gt;</v>
      </c>
    </row>
    <row r="125" spans="1:12" ht="25.5" hidden="1">
      <c r="A125" s="8">
        <v>24</v>
      </c>
      <c r="B125" s="2" t="s">
        <v>66</v>
      </c>
      <c r="C125" s="3" t="s">
        <v>67</v>
      </c>
      <c r="D125" s="3" t="s">
        <v>68</v>
      </c>
      <c r="E125" s="2"/>
      <c r="F125" s="35">
        <v>2</v>
      </c>
      <c r="G125" s="2">
        <v>3</v>
      </c>
      <c r="H125" s="31" t="str">
        <f>B125&amp;" "&amp;C125&amp;" "&amp;D125</f>
        <v>Relay JRC27F/012 12V</v>
      </c>
      <c r="I125" s="31"/>
      <c r="J125" s="9" t="s">
        <v>133</v>
      </c>
      <c r="L125" t="str">
        <f t="shared" si="1"/>
        <v>&lt;tr&gt;&lt;td&gt;Relay JRC27F/012 12V&lt;/td&gt;&lt;td&gt;2&lt;/td&gt;&lt;/tr&gt;</v>
      </c>
    </row>
    <row r="126" spans="1:12" ht="25.5" hidden="1">
      <c r="A126" s="8">
        <v>3</v>
      </c>
      <c r="B126" s="2" t="s">
        <v>14</v>
      </c>
      <c r="C126" s="3" t="s">
        <v>111</v>
      </c>
      <c r="D126" s="3" t="s">
        <v>12</v>
      </c>
      <c r="E126" s="2"/>
      <c r="F126" s="35">
        <v>2</v>
      </c>
      <c r="G126" s="2">
        <v>7</v>
      </c>
      <c r="H126" s="31" t="str">
        <f>B126&amp;" "&amp;C126&amp;" "&amp;D126</f>
        <v>Resistor 560 Ohm  1/4W</v>
      </c>
      <c r="I126" s="31"/>
      <c r="J126" s="9" t="s">
        <v>129</v>
      </c>
      <c r="L126" t="str">
        <f t="shared" si="1"/>
        <v>&lt;tr&gt;&lt;td&gt;Resistor 560 Ohm  1/4W&lt;/td&gt;&lt;td&gt;2&lt;/td&gt;&lt;/tr&gt;</v>
      </c>
    </row>
    <row r="127" spans="1:12" ht="15.75" hidden="1">
      <c r="A127" s="8">
        <v>14</v>
      </c>
      <c r="B127" s="2" t="s">
        <v>42</v>
      </c>
      <c r="C127" s="3" t="s">
        <v>55</v>
      </c>
      <c r="D127" s="3"/>
      <c r="E127" s="2"/>
      <c r="F127" s="35">
        <v>4</v>
      </c>
      <c r="G127" s="2">
        <v>7</v>
      </c>
      <c r="H127" s="31" t="str">
        <f>B127&amp;" "&amp;C127&amp;" "&amp;D127</f>
        <v>IC NE5532P </v>
      </c>
      <c r="I127" s="31"/>
      <c r="J127" s="9" t="s">
        <v>131</v>
      </c>
      <c r="L127" t="str">
        <f t="shared" si="1"/>
        <v>&lt;tr&gt;&lt;td&gt;IC NE5532P &lt;/td&gt;&lt;td&gt;4&lt;/td&gt;&lt;/tr&gt;</v>
      </c>
    </row>
    <row r="128" spans="1:12" ht="15.75" hidden="1">
      <c r="A128" s="8">
        <v>25</v>
      </c>
      <c r="B128" s="2" t="s">
        <v>69</v>
      </c>
      <c r="C128" s="3"/>
      <c r="D128" s="3"/>
      <c r="E128" s="2"/>
      <c r="F128" s="35">
        <v>1</v>
      </c>
      <c r="G128" s="2">
        <v>3</v>
      </c>
      <c r="H128" s="31" t="str">
        <f>B128&amp;" "&amp;C128&amp;" "&amp;D128</f>
        <v>RCA stereo  </v>
      </c>
      <c r="I128" s="31"/>
      <c r="J128" s="9" t="s">
        <v>133</v>
      </c>
      <c r="L128" t="str">
        <f t="shared" si="1"/>
        <v>&lt;tr&gt;&lt;td&gt;RCA stereo  &lt;/td&gt;&lt;td&gt;1&lt;/td&gt;&lt;/tr&gt;</v>
      </c>
    </row>
    <row r="129" spans="1:12" ht="25.5" hidden="1">
      <c r="A129" s="8">
        <v>8</v>
      </c>
      <c r="B129" s="2" t="s">
        <v>20</v>
      </c>
      <c r="C129" s="3" t="s">
        <v>21</v>
      </c>
      <c r="D129" s="3" t="s">
        <v>22</v>
      </c>
      <c r="E129" s="2" t="str">
        <f>C129&amp;" "&amp;D129</f>
        <v>100uF 25V</v>
      </c>
      <c r="F129" s="36">
        <v>1</v>
      </c>
      <c r="G129" s="2">
        <v>2</v>
      </c>
      <c r="H129" s="31" t="str">
        <f>B129&amp;" "&amp;C129&amp;" "&amp;D129</f>
        <v>Cap. Electrolytic 100uF 25V</v>
      </c>
      <c r="I129" s="31" t="s">
        <v>162</v>
      </c>
      <c r="J129" s="9" t="s">
        <v>130</v>
      </c>
      <c r="L129" t="str">
        <f t="shared" si="1"/>
        <v>&lt;tr&gt;&lt;td&gt;Cap. Electrolytic 100uF 25V&lt;/td&gt;&lt;td&gt;1&lt;/td&gt;&lt;/tr&gt;</v>
      </c>
    </row>
    <row r="130" spans="1:12" ht="25.5" hidden="1">
      <c r="A130" s="8">
        <v>26</v>
      </c>
      <c r="B130" s="2" t="s">
        <v>70</v>
      </c>
      <c r="C130" s="3" t="s">
        <v>71</v>
      </c>
      <c r="D130" s="3"/>
      <c r="E130" s="2"/>
      <c r="F130" s="35">
        <v>1</v>
      </c>
      <c r="G130" s="2">
        <v>3</v>
      </c>
      <c r="H130" s="31" t="str">
        <f>B130&amp;" "&amp;C130&amp;" "&amp;D130</f>
        <v>Switch DPDT Mini </v>
      </c>
      <c r="I130" s="31"/>
      <c r="J130" s="9" t="s">
        <v>133</v>
      </c>
      <c r="L130" t="str">
        <f t="shared" si="1"/>
        <v>&lt;tr&gt;&lt;td&gt;Switch DPDT Mini &lt;/td&gt;&lt;td&gt;1&lt;/td&gt;&lt;/tr&gt;</v>
      </c>
    </row>
    <row r="131" spans="1:12" ht="25.5">
      <c r="A131" s="8">
        <v>6</v>
      </c>
      <c r="B131" s="2" t="s">
        <v>14</v>
      </c>
      <c r="C131" s="3" t="s">
        <v>119</v>
      </c>
      <c r="D131" s="3" t="s">
        <v>12</v>
      </c>
      <c r="E131" s="2"/>
      <c r="F131" s="35">
        <v>1</v>
      </c>
      <c r="G131" s="2">
        <v>8</v>
      </c>
      <c r="H131" s="31" t="str">
        <f>B131&amp;" "&amp;C131&amp;" "&amp;D131</f>
        <v>Resistor 390  Ohm 1/4W</v>
      </c>
      <c r="I131" s="31"/>
      <c r="J131" s="9" t="s">
        <v>129</v>
      </c>
      <c r="L131" t="str">
        <f t="shared" si="1"/>
        <v>&lt;tr&gt;&lt;td&gt;Resistor 390  Ohm 1/4W&lt;/td&gt;&lt;td&gt;1&lt;/td&gt;&lt;/tr&gt;</v>
      </c>
    </row>
    <row r="132" spans="1:12" ht="25.5" hidden="1">
      <c r="A132" s="8">
        <v>9</v>
      </c>
      <c r="B132" s="2" t="s">
        <v>42</v>
      </c>
      <c r="C132" s="38" t="s">
        <v>43</v>
      </c>
      <c r="D132" s="3" t="s">
        <v>44</v>
      </c>
      <c r="E132" s="2"/>
      <c r="F132" s="35">
        <v>1</v>
      </c>
      <c r="G132" s="2">
        <v>2</v>
      </c>
      <c r="H132" s="31" t="str">
        <f>B132&amp;" "&amp;C132&amp;" "&amp;D132</f>
        <v>IC 74HC04 SN74HC04N</v>
      </c>
      <c r="I132" s="31" t="s">
        <v>157</v>
      </c>
      <c r="J132" s="9" t="s">
        <v>131</v>
      </c>
      <c r="L132" t="str">
        <f aca="true" t="shared" si="2" ref="L132:L148">"&lt;tr&gt;&lt;td&gt;"&amp;H132&amp;"&lt;/td&gt;&lt;td&gt;"&amp;F132&amp;"&lt;/td&gt;&lt;/tr&gt;"</f>
        <v>&lt;tr&gt;&lt;td&gt;IC 74HC04 SN74HC04N&lt;/td&gt;&lt;td&gt;1&lt;/td&gt;&lt;/tr&gt;</v>
      </c>
    </row>
    <row r="133" spans="1:12" ht="25.5" hidden="1">
      <c r="A133" s="8">
        <v>2</v>
      </c>
      <c r="B133" s="2" t="s">
        <v>14</v>
      </c>
      <c r="C133" s="3" t="s">
        <v>75</v>
      </c>
      <c r="D133" s="3" t="s">
        <v>12</v>
      </c>
      <c r="E133" s="2"/>
      <c r="F133" s="35">
        <v>2</v>
      </c>
      <c r="G133" s="2">
        <v>4</v>
      </c>
      <c r="H133" s="31" t="str">
        <f>B133&amp;" "&amp;C133&amp;" "&amp;D133</f>
        <v>Resistor 33  Ohm 1/4W</v>
      </c>
      <c r="I133" s="31"/>
      <c r="J133" s="9" t="s">
        <v>129</v>
      </c>
      <c r="L133" t="str">
        <f t="shared" si="2"/>
        <v>&lt;tr&gt;&lt;td&gt;Resistor 33  Ohm 1/4W&lt;/td&gt;&lt;td&gt;2&lt;/td&gt;&lt;/tr&gt;</v>
      </c>
    </row>
    <row r="134" spans="1:12" ht="25.5" hidden="1">
      <c r="A134" s="8">
        <v>12</v>
      </c>
      <c r="B134" s="2" t="s">
        <v>81</v>
      </c>
      <c r="C134" s="3" t="s">
        <v>96</v>
      </c>
      <c r="D134" s="3" t="s">
        <v>97</v>
      </c>
      <c r="E134" s="2"/>
      <c r="F134" s="35">
        <v>4</v>
      </c>
      <c r="G134" s="2">
        <v>7</v>
      </c>
      <c r="H134" s="31" t="str">
        <f>B134&amp;" "&amp;C134&amp;" "&amp;D134</f>
        <v>Transistor BC546 C546</v>
      </c>
      <c r="I134" s="31"/>
      <c r="J134" s="9" t="s">
        <v>131</v>
      </c>
      <c r="L134" t="str">
        <f t="shared" si="2"/>
        <v>&lt;tr&gt;&lt;td&gt;Transistor BC546 C546&lt;/td&gt;&lt;td&gt;4&lt;/td&gt;&lt;/tr&gt;</v>
      </c>
    </row>
    <row r="135" spans="1:12" ht="25.5" hidden="1">
      <c r="A135" s="8">
        <v>5</v>
      </c>
      <c r="B135" s="2" t="s">
        <v>14</v>
      </c>
      <c r="C135" s="3" t="s">
        <v>38</v>
      </c>
      <c r="D135" s="3" t="s">
        <v>12</v>
      </c>
      <c r="E135" s="2"/>
      <c r="F135" s="35">
        <v>1</v>
      </c>
      <c r="G135" s="2">
        <v>4</v>
      </c>
      <c r="H135" s="31" t="str">
        <f>B135&amp;" "&amp;C135&amp;" "&amp;D135</f>
        <v>Resistor 330 Ohm 1/4W</v>
      </c>
      <c r="I135" s="31"/>
      <c r="J135" s="9" t="s">
        <v>129</v>
      </c>
      <c r="L135" t="str">
        <f t="shared" si="2"/>
        <v>&lt;tr&gt;&lt;td&gt;Resistor 330 Ohm 1/4W&lt;/td&gt;&lt;td&gt;1&lt;/td&gt;&lt;/tr&gt;</v>
      </c>
    </row>
    <row r="136" spans="1:12" ht="25.5" hidden="1">
      <c r="A136" s="8">
        <v>6</v>
      </c>
      <c r="B136" s="2" t="s">
        <v>14</v>
      </c>
      <c r="C136" s="3" t="s">
        <v>119</v>
      </c>
      <c r="D136" s="3" t="s">
        <v>12</v>
      </c>
      <c r="E136" s="2"/>
      <c r="F136" s="35">
        <v>1</v>
      </c>
      <c r="G136" s="2">
        <v>4</v>
      </c>
      <c r="H136" s="31" t="str">
        <f>B136&amp;" "&amp;C136&amp;" "&amp;D136</f>
        <v>Resistor 390  Ohm 1/4W</v>
      </c>
      <c r="I136" s="31"/>
      <c r="J136" s="9" t="s">
        <v>129</v>
      </c>
      <c r="L136" t="str">
        <f t="shared" si="2"/>
        <v>&lt;tr&gt;&lt;td&gt;Resistor 390  Ohm 1/4W&lt;/td&gt;&lt;td&gt;1&lt;/td&gt;&lt;/tr&gt;</v>
      </c>
    </row>
    <row r="137" spans="1:12" ht="25.5">
      <c r="A137" s="8">
        <v>7</v>
      </c>
      <c r="B137" s="2" t="s">
        <v>14</v>
      </c>
      <c r="C137" s="3" t="s">
        <v>120</v>
      </c>
      <c r="D137" s="3" t="s">
        <v>12</v>
      </c>
      <c r="E137" s="2"/>
      <c r="F137" s="35">
        <v>1</v>
      </c>
      <c r="G137" s="2">
        <v>8</v>
      </c>
      <c r="H137" s="31" t="str">
        <f>B137&amp;" "&amp;C137&amp;" "&amp;D137</f>
        <v>Resistor 470  Ohm 1/4W</v>
      </c>
      <c r="I137" s="31"/>
      <c r="J137" s="9" t="s">
        <v>129</v>
      </c>
      <c r="L137" t="str">
        <f t="shared" si="2"/>
        <v>&lt;tr&gt;&lt;td&gt;Resistor 470  Ohm 1/4W&lt;/td&gt;&lt;td&gt;1&lt;/td&gt;&lt;/tr&gt;</v>
      </c>
    </row>
    <row r="138" spans="1:12" ht="25.5" hidden="1">
      <c r="A138" s="8">
        <v>7</v>
      </c>
      <c r="B138" s="2" t="s">
        <v>14</v>
      </c>
      <c r="C138" s="3" t="s">
        <v>135</v>
      </c>
      <c r="D138" s="3" t="s">
        <v>12</v>
      </c>
      <c r="E138" s="2"/>
      <c r="F138" s="35">
        <v>1</v>
      </c>
      <c r="G138" s="2">
        <v>4</v>
      </c>
      <c r="H138" s="31" t="str">
        <f>B138&amp;" "&amp;C138&amp;" "&amp;D138</f>
        <v>Resistor 560 Ohm 1/4W</v>
      </c>
      <c r="I138" s="31"/>
      <c r="J138" s="9" t="s">
        <v>129</v>
      </c>
      <c r="L138" t="str">
        <f t="shared" si="2"/>
        <v>&lt;tr&gt;&lt;td&gt;Resistor 560 Ohm 1/4W&lt;/td&gt;&lt;td&gt;1&lt;/td&gt;&lt;/tr&gt;</v>
      </c>
    </row>
    <row r="139" spans="1:12" ht="25.5" hidden="1">
      <c r="A139" s="8">
        <v>1</v>
      </c>
      <c r="B139" s="2" t="s">
        <v>14</v>
      </c>
      <c r="C139" s="3" t="s">
        <v>136</v>
      </c>
      <c r="D139" s="3" t="s">
        <v>12</v>
      </c>
      <c r="E139" s="2" t="s">
        <v>74</v>
      </c>
      <c r="F139" s="35">
        <v>1</v>
      </c>
      <c r="G139" s="2">
        <v>4</v>
      </c>
      <c r="H139" s="31" t="str">
        <f>B139&amp;" "&amp;C139&amp;" "&amp;D139</f>
        <v>Resistor 6.8 Ohm 1/4W</v>
      </c>
      <c r="I139" s="31"/>
      <c r="J139" s="9" t="s">
        <v>129</v>
      </c>
      <c r="L139" t="str">
        <f t="shared" si="2"/>
        <v>&lt;tr&gt;&lt;td&gt;Resistor 6.8 Ohm 1/4W&lt;/td&gt;&lt;td&gt;1&lt;/td&gt;&lt;/tr&gt;</v>
      </c>
    </row>
    <row r="140" spans="1:12" ht="25.5" hidden="1">
      <c r="A140" s="8">
        <v>10</v>
      </c>
      <c r="B140" s="2" t="s">
        <v>45</v>
      </c>
      <c r="C140" s="3" t="s">
        <v>46</v>
      </c>
      <c r="D140" s="3"/>
      <c r="E140" s="2"/>
      <c r="F140" s="35">
        <v>1</v>
      </c>
      <c r="G140" s="2">
        <v>2</v>
      </c>
      <c r="H140" s="31" t="str">
        <f>B140&amp;" "&amp;C140&amp;" "&amp;D140</f>
        <v>Quartz Crystal 28.188MHz </v>
      </c>
      <c r="I140" s="31">
        <v>28.188</v>
      </c>
      <c r="J140" s="9" t="s">
        <v>132</v>
      </c>
      <c r="L140" t="str">
        <f t="shared" si="2"/>
        <v>&lt;tr&gt;&lt;td&gt;Quartz Crystal 28.188MHz &lt;/td&gt;&lt;td&gt;1&lt;/td&gt;&lt;/tr&gt;</v>
      </c>
    </row>
    <row r="141" spans="1:12" ht="25.5">
      <c r="A141" s="8">
        <v>3</v>
      </c>
      <c r="B141" s="2" t="s">
        <v>14</v>
      </c>
      <c r="C141" s="3" t="s">
        <v>138</v>
      </c>
      <c r="D141" s="3" t="s">
        <v>12</v>
      </c>
      <c r="E141" s="2"/>
      <c r="F141" s="35">
        <v>1</v>
      </c>
      <c r="G141" s="2">
        <v>8</v>
      </c>
      <c r="H141" s="31" t="str">
        <f>B141&amp;" "&amp;C141&amp;" "&amp;D141</f>
        <v>Resistor 68 Ohm  1/4W</v>
      </c>
      <c r="I141" s="31"/>
      <c r="J141" s="9" t="s">
        <v>129</v>
      </c>
      <c r="L141" t="str">
        <f t="shared" si="2"/>
        <v>&lt;tr&gt;&lt;td&gt;Resistor 68 Ohm  1/4W&lt;/td&gt;&lt;td&gt;1&lt;/td&gt;&lt;/tr&gt;</v>
      </c>
    </row>
    <row r="142" spans="1:12" ht="25.5" hidden="1">
      <c r="A142" s="8">
        <v>13</v>
      </c>
      <c r="B142" s="2" t="s">
        <v>81</v>
      </c>
      <c r="C142" s="3" t="s">
        <v>98</v>
      </c>
      <c r="D142" s="3" t="s">
        <v>99</v>
      </c>
      <c r="E142" s="2"/>
      <c r="F142" s="35">
        <v>4</v>
      </c>
      <c r="G142" s="2">
        <v>7</v>
      </c>
      <c r="H142" s="31" t="str">
        <f>B142&amp;" "&amp;C142&amp;" "&amp;D142</f>
        <v>Transistor BC556 C556</v>
      </c>
      <c r="I142" s="31"/>
      <c r="J142" s="9" t="s">
        <v>131</v>
      </c>
      <c r="L142" t="str">
        <f t="shared" si="2"/>
        <v>&lt;tr&gt;&lt;td&gt;Transistor BC556 C556&lt;/td&gt;&lt;td&gt;4&lt;/td&gt;&lt;/tr&gt;</v>
      </c>
    </row>
    <row r="143" spans="1:12" ht="25.5">
      <c r="A143" s="8">
        <v>12</v>
      </c>
      <c r="B143" s="2" t="s">
        <v>81</v>
      </c>
      <c r="C143" s="3" t="s">
        <v>82</v>
      </c>
      <c r="D143" s="3"/>
      <c r="E143" s="2"/>
      <c r="F143" s="35">
        <v>1</v>
      </c>
      <c r="G143" s="2">
        <v>8</v>
      </c>
      <c r="H143" s="31" t="str">
        <f>B143&amp;" "&amp;C143&amp;" "&amp;D143</f>
        <v>Transistor 2N3866 </v>
      </c>
      <c r="I143" s="31"/>
      <c r="J143" s="9" t="s">
        <v>131</v>
      </c>
      <c r="L143" t="str">
        <f t="shared" si="2"/>
        <v>&lt;tr&gt;&lt;td&gt;Transistor 2N3866 &lt;/td&gt;&lt;td&gt;1&lt;/td&gt;&lt;/tr&gt;</v>
      </c>
    </row>
    <row r="144" spans="1:12" ht="25.5" hidden="1">
      <c r="A144" s="8">
        <v>27</v>
      </c>
      <c r="B144" s="2" t="s">
        <v>72</v>
      </c>
      <c r="C144" s="3" t="s">
        <v>73</v>
      </c>
      <c r="D144" s="3"/>
      <c r="E144" s="2"/>
      <c r="F144" s="35">
        <v>1</v>
      </c>
      <c r="G144" s="2">
        <v>3</v>
      </c>
      <c r="H144" s="31" t="str">
        <f>B144&amp;" "&amp;C144&amp;" "&amp;D144</f>
        <v>BNC Connector 50 Ohm  </v>
      </c>
      <c r="I144" s="31"/>
      <c r="J144" s="9" t="s">
        <v>133</v>
      </c>
      <c r="L144" t="str">
        <f t="shared" si="2"/>
        <v>&lt;tr&gt;&lt;td&gt;BNC Connector 50 Ohm  &lt;/td&gt;&lt;td&gt;1&lt;/td&gt;&lt;/tr&gt;</v>
      </c>
    </row>
    <row r="145" spans="1:12" ht="25.5" hidden="1">
      <c r="A145" s="8">
        <v>3</v>
      </c>
      <c r="B145" s="2" t="s">
        <v>14</v>
      </c>
      <c r="C145" s="3" t="s">
        <v>137</v>
      </c>
      <c r="D145" s="3" t="s">
        <v>12</v>
      </c>
      <c r="E145" s="2"/>
      <c r="F145" s="35">
        <v>2</v>
      </c>
      <c r="G145" s="2">
        <v>4</v>
      </c>
      <c r="H145" s="31" t="str">
        <f>B145&amp;" "&amp;C145&amp;" "&amp;D145</f>
        <v>Resistor 68 Ohm 1/4W</v>
      </c>
      <c r="I145" s="31"/>
      <c r="J145" s="9" t="s">
        <v>129</v>
      </c>
      <c r="L145" t="str">
        <f t="shared" si="2"/>
        <v>&lt;tr&gt;&lt;td&gt;Resistor 68 Ohm 1/4W&lt;/td&gt;&lt;td&gt;2&lt;/td&gt;&lt;/tr&gt;</v>
      </c>
    </row>
    <row r="146" spans="1:12" ht="25.5" hidden="1">
      <c r="A146" s="8">
        <v>16</v>
      </c>
      <c r="B146" s="2" t="s">
        <v>81</v>
      </c>
      <c r="C146" s="3" t="s">
        <v>82</v>
      </c>
      <c r="D146" s="3"/>
      <c r="E146" s="2"/>
      <c r="F146" s="35">
        <v>1</v>
      </c>
      <c r="G146" s="2">
        <v>4</v>
      </c>
      <c r="H146" s="31" t="str">
        <f>B146&amp;" "&amp;C146&amp;" "&amp;D146</f>
        <v>Transistor 2N3866 </v>
      </c>
      <c r="I146" s="31"/>
      <c r="J146" s="9" t="s">
        <v>131</v>
      </c>
      <c r="L146" t="str">
        <f t="shared" si="2"/>
        <v>&lt;tr&gt;&lt;td&gt;Transistor 2N3866 &lt;/td&gt;&lt;td&gt;1&lt;/td&gt;&lt;/tr&gt;</v>
      </c>
    </row>
    <row r="147" spans="1:12" ht="25.5">
      <c r="A147" s="8">
        <v>14</v>
      </c>
      <c r="B147" s="2" t="s">
        <v>81</v>
      </c>
      <c r="C147" s="3" t="s">
        <v>121</v>
      </c>
      <c r="D147" s="3"/>
      <c r="E147" s="2"/>
      <c r="F147" s="35">
        <v>1</v>
      </c>
      <c r="G147" s="2">
        <v>8</v>
      </c>
      <c r="H147" s="31" t="str">
        <f>B147&amp;" "&amp;C147&amp;" "&amp;D147</f>
        <v>Transistor IRF 510 </v>
      </c>
      <c r="I147" s="31"/>
      <c r="J147" s="9" t="s">
        <v>131</v>
      </c>
      <c r="L147" t="str">
        <f t="shared" si="2"/>
        <v>&lt;tr&gt;&lt;td&gt;Transistor IRF 510 &lt;/td&gt;&lt;td&gt;1&lt;/td&gt;&lt;/tr&gt;</v>
      </c>
    </row>
    <row r="148" spans="1:12" ht="16.5" hidden="1" thickBot="1">
      <c r="A148" s="29"/>
      <c r="B148" s="28"/>
      <c r="C148" s="28"/>
      <c r="D148" s="28"/>
      <c r="E148" s="28"/>
      <c r="F148" s="37"/>
      <c r="G148" s="28"/>
      <c r="H148" s="31" t="str">
        <f>B148&amp;" "&amp;C148&amp;" "&amp;D148</f>
        <v>  </v>
      </c>
      <c r="I148" s="32"/>
      <c r="J148" s="27"/>
      <c r="L148" t="str">
        <f t="shared" si="2"/>
        <v>&lt;tr&gt;&lt;td&gt;  &lt;/td&gt;&lt;td&gt;&lt;/td&gt;&lt;/tr&gt;</v>
      </c>
    </row>
    <row r="149" spans="3:4" ht="12.75">
      <c r="C149"/>
      <c r="D149"/>
    </row>
  </sheetData>
  <hyperlinks>
    <hyperlink ref="C75" r:id="rId1" display="74HC4066"/>
    <hyperlink ref="C77" r:id="rId2" display="NE5532P"/>
    <hyperlink ref="C70" r:id="rId3" display="74AC74PC"/>
    <hyperlink ref="C132" r:id="rId4" display="74HC04"/>
  </hyperlinks>
  <printOptions/>
  <pageMargins left="0.75" right="0.75" top="1" bottom="1" header="0.5" footer="0.5"/>
  <pageSetup fitToHeight="1" fitToWidth="1" orientation="landscape" scale="71" r:id="rId6"/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Robson</dc:creator>
  <cp:keywords/>
  <dc:description/>
  <cp:lastModifiedBy>Richard Robson</cp:lastModifiedBy>
  <cp:lastPrinted>2009-06-27T19:05:19Z</cp:lastPrinted>
  <dcterms:created xsi:type="dcterms:W3CDTF">2009-06-10T20:22:21Z</dcterms:created>
  <dcterms:modified xsi:type="dcterms:W3CDTF">2009-06-27T21:30:28Z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